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5090" windowHeight="7110" activeTab="1"/>
  </bookViews>
  <sheets>
    <sheet name="要綱" sheetId="1" r:id="rId1"/>
    <sheet name="組合せ" sheetId="2" r:id="rId2"/>
    <sheet name="結果と予定" sheetId="3" r:id="rId3"/>
  </sheets>
  <definedNames>
    <definedName name="_xlnm.Print_Area" localSheetId="1">'組合せ'!$A$1:$EQ$46</definedName>
    <definedName name="_xlnm.Print_Area" localSheetId="0">'要綱'!$A$1:$H$27</definedName>
  </definedNames>
  <calcPr fullCalcOnLoad="1"/>
</workbook>
</file>

<file path=xl/sharedStrings.xml><?xml version="1.0" encoding="utf-8"?>
<sst xmlns="http://schemas.openxmlformats.org/spreadsheetml/2006/main" count="900" uniqueCount="353">
  <si>
    <t>グランド</t>
  </si>
  <si>
    <t>出場資格</t>
  </si>
  <si>
    <t>審判員</t>
  </si>
  <si>
    <t>試合</t>
  </si>
  <si>
    <t>荒天時の対応</t>
  </si>
  <si>
    <t>表彰</t>
  </si>
  <si>
    <t>チーム名</t>
  </si>
  <si>
    <t>携帯番号</t>
  </si>
  <si>
    <t>－</t>
  </si>
  <si>
    <t>①</t>
  </si>
  <si>
    <t>②</t>
  </si>
  <si>
    <t>③</t>
  </si>
  <si>
    <t>勝</t>
  </si>
  <si>
    <t>負</t>
  </si>
  <si>
    <t>位</t>
  </si>
  <si>
    <t>グランド</t>
  </si>
  <si>
    <t>得</t>
  </si>
  <si>
    <t>失</t>
  </si>
  <si>
    <t>差</t>
  </si>
  <si>
    <t>〔１塁側〕</t>
  </si>
  <si>
    <t>〔３塁側〕</t>
  </si>
  <si>
    <t>１組</t>
  </si>
  <si>
    <t>２組</t>
  </si>
  <si>
    <t>３組</t>
  </si>
  <si>
    <t>４組</t>
  </si>
  <si>
    <t>５組</t>
  </si>
  <si>
    <t>６組</t>
  </si>
  <si>
    <t>７組</t>
  </si>
  <si>
    <t>日程
試合開始時刻</t>
  </si>
  <si>
    <t>佐倉</t>
  </si>
  <si>
    <t>高橋事務局長</t>
  </si>
  <si>
    <t>千葉北</t>
  </si>
  <si>
    <t>山本事務局長</t>
  </si>
  <si>
    <t>和田事務局長</t>
  </si>
  <si>
    <t xml:space="preserve">大会進行方法
</t>
  </si>
  <si>
    <t>審判</t>
  </si>
  <si>
    <t>日付</t>
  </si>
  <si>
    <t>記号</t>
  </si>
  <si>
    <t>◎</t>
  </si>
  <si>
    <t>1A</t>
  </si>
  <si>
    <t>1E</t>
  </si>
  <si>
    <t>1B</t>
  </si>
  <si>
    <t>1F</t>
  </si>
  <si>
    <t>1C</t>
  </si>
  <si>
    <t>1G</t>
  </si>
  <si>
    <t>1H</t>
  </si>
  <si>
    <t>1D</t>
  </si>
  <si>
    <t>2B</t>
  </si>
  <si>
    <t>2A</t>
  </si>
  <si>
    <t>2C</t>
  </si>
  <si>
    <t>2D</t>
  </si>
  <si>
    <t>2E</t>
  </si>
  <si>
    <t>2F</t>
  </si>
  <si>
    <t>3B</t>
  </si>
  <si>
    <t>3C</t>
  </si>
  <si>
    <t>4A</t>
  </si>
  <si>
    <t>4B</t>
  </si>
  <si>
    <t>5A</t>
  </si>
  <si>
    <t>6A</t>
  </si>
  <si>
    <t>枠番</t>
  </si>
  <si>
    <t>組位</t>
  </si>
  <si>
    <t>※1組1位はトーナメント表の組位に1-1と表記</t>
  </si>
  <si>
    <t>090-4054-4223</t>
  </si>
  <si>
    <t>090-2646-6455</t>
  </si>
  <si>
    <t>090-3914-3172</t>
  </si>
  <si>
    <t>090-4667-0983</t>
  </si>
  <si>
    <t>090-2665-0938</t>
  </si>
  <si>
    <t>090-3202-2598</t>
  </si>
  <si>
    <t>大会結果並びに予定</t>
  </si>
  <si>
    <t>試合会場</t>
  </si>
  <si>
    <t>1組</t>
  </si>
  <si>
    <t>2組</t>
  </si>
  <si>
    <t>3組</t>
  </si>
  <si>
    <t>4組</t>
  </si>
  <si>
    <t>5組</t>
  </si>
  <si>
    <t>6組</t>
  </si>
  <si>
    <t>7組</t>
  </si>
  <si>
    <t>8組</t>
  </si>
  <si>
    <r>
      <t>1</t>
    </r>
    <r>
      <rPr>
        <sz val="10.95"/>
        <rFont val="ＭＳ Ｐゴシック"/>
        <family val="3"/>
      </rPr>
      <t>H</t>
    </r>
  </si>
  <si>
    <t>1-1</t>
  </si>
  <si>
    <t>2-1</t>
  </si>
  <si>
    <t>5-1</t>
  </si>
  <si>
    <t>6-1</t>
  </si>
  <si>
    <t>7-1</t>
  </si>
  <si>
    <t>6-2</t>
  </si>
  <si>
    <t>支部長</t>
  </si>
  <si>
    <t>三木　慶造</t>
  </si>
  <si>
    <t>090-4826-4469</t>
  </si>
  <si>
    <t>支部事務局長</t>
  </si>
  <si>
    <t>大友　博</t>
  </si>
  <si>
    <t>090-5444-7980</t>
  </si>
  <si>
    <t>支部競技副部長</t>
  </si>
  <si>
    <t>櫻井　道徳</t>
  </si>
  <si>
    <t>支部広報部長</t>
  </si>
  <si>
    <t>後藤　敦</t>
  </si>
  <si>
    <t>090-5206-1189</t>
  </si>
  <si>
    <t>椿　和彦</t>
  </si>
  <si>
    <t>090-4072-0995</t>
  </si>
  <si>
    <t>谷口　昌弘</t>
  </si>
  <si>
    <t>090-3349-7536</t>
  </si>
  <si>
    <t>西ブロック審判長</t>
  </si>
  <si>
    <t>090-3341-8221</t>
  </si>
  <si>
    <t>須藤　芳彦</t>
  </si>
  <si>
    <t>柴田　公一</t>
  </si>
  <si>
    <t>090-4065-7297</t>
  </si>
  <si>
    <t>大会競技委員　(敬称略）</t>
  </si>
  <si>
    <t>柏</t>
  </si>
  <si>
    <t>加瀬事務局長</t>
  </si>
  <si>
    <t>080-1096-5460</t>
  </si>
  <si>
    <t>試合球</t>
  </si>
  <si>
    <t>支部広報副部長</t>
  </si>
  <si>
    <t>優勝　・　準優勝　・　第3位</t>
  </si>
  <si>
    <t>各チームは、試合用公認球を試合開始前メンバー表交換時に２球,、試合中不足分はその都度拠出する。試合終了後、試合球はグランド提供チームのものとする。</t>
  </si>
  <si>
    <t>脇坂事務局長</t>
  </si>
  <si>
    <t>〃</t>
  </si>
  <si>
    <t>審判責任者</t>
  </si>
  <si>
    <t>第1試合</t>
  </si>
  <si>
    <t>第2試合</t>
  </si>
  <si>
    <t>第3試合</t>
  </si>
  <si>
    <t>4/29</t>
  </si>
  <si>
    <t>5/3</t>
  </si>
  <si>
    <t>5/4</t>
  </si>
  <si>
    <t>3-1</t>
  </si>
  <si>
    <t>8-3</t>
  </si>
  <si>
    <t>7-3</t>
  </si>
  <si>
    <t>6-3</t>
  </si>
  <si>
    <t>2-3</t>
  </si>
  <si>
    <t>3-3</t>
  </si>
  <si>
    <t>5-2</t>
  </si>
  <si>
    <t>7-2</t>
  </si>
  <si>
    <t>2-2</t>
  </si>
  <si>
    <t>1-2</t>
  </si>
  <si>
    <t>5-3</t>
  </si>
  <si>
    <t>【3位決定戦】</t>
  </si>
  <si>
    <t>君津</t>
  </si>
  <si>
    <t>香取</t>
  </si>
  <si>
    <t>伊能事務局長</t>
  </si>
  <si>
    <t>090-4058-6717</t>
  </si>
  <si>
    <t>予備順位</t>
  </si>
  <si>
    <t>関</t>
  </si>
  <si>
    <t>4-1</t>
  </si>
  <si>
    <t>4-2</t>
  </si>
  <si>
    <t>－</t>
  </si>
  <si>
    <t>浦安</t>
  </si>
  <si>
    <t>千葉西</t>
  </si>
  <si>
    <t>８組</t>
  </si>
  <si>
    <t>6A</t>
  </si>
  <si>
    <t>5A</t>
  </si>
  <si>
    <t>3A</t>
  </si>
  <si>
    <t>3B</t>
  </si>
  <si>
    <t>3C</t>
  </si>
  <si>
    <t>3A</t>
  </si>
  <si>
    <t>4A</t>
  </si>
  <si>
    <t>4B</t>
  </si>
  <si>
    <t>優勝</t>
  </si>
  <si>
    <t>準優勝</t>
  </si>
  <si>
    <t>3位</t>
  </si>
  <si>
    <t>5/5</t>
  </si>
  <si>
    <t>2G</t>
  </si>
  <si>
    <t>3D</t>
  </si>
  <si>
    <t>1-3</t>
  </si>
  <si>
    <t>8-2</t>
  </si>
  <si>
    <t>3-2</t>
  </si>
  <si>
    <t>※雨天及び関東大会の状況等により試合日程及び試合会場が変更になることがあります。</t>
  </si>
  <si>
    <t>※各組の①はグランド提供チームとする。（◎印）</t>
  </si>
  <si>
    <t>2G</t>
  </si>
  <si>
    <t>4-3</t>
  </si>
  <si>
    <t>8-1</t>
  </si>
  <si>
    <t>中島　洋</t>
  </si>
  <si>
    <t>東ブロック審判長</t>
  </si>
  <si>
    <t>冨士和　竜一</t>
  </si>
  <si>
    <t>090-9363-5350</t>
  </si>
  <si>
    <t>南ブロック審判長</t>
  </si>
  <si>
    <t>竹生　宗央</t>
  </si>
  <si>
    <t>090-5303-8510</t>
  </si>
  <si>
    <t>成田・ナスパ</t>
  </si>
  <si>
    <t>支部審判長</t>
  </si>
  <si>
    <t>木更津</t>
  </si>
  <si>
    <t>和田　正典</t>
  </si>
  <si>
    <t>大越事務局長</t>
  </si>
  <si>
    <t>090-1044-6931</t>
  </si>
  <si>
    <t>篠崎事務局長</t>
  </si>
  <si>
    <t>090-1503-2698</t>
  </si>
  <si>
    <t>磯野事務局長</t>
  </si>
  <si>
    <t>090-1605-5546</t>
  </si>
  <si>
    <t>椿事務局長</t>
  </si>
  <si>
    <t>成田</t>
  </si>
  <si>
    <t>袖ケ浦</t>
  </si>
  <si>
    <t>千葉市</t>
  </si>
  <si>
    <t>八千代中央</t>
  </si>
  <si>
    <t>派遣</t>
  </si>
  <si>
    <t>2016年　第9回読売新聞社杯　兼　第38回日本リトルシニア野球千葉県大会　　｢感謝の気持ちを“力”に換えて」</t>
  </si>
  <si>
    <t>2016年　第9回読売新聞社杯　兼　第38回日本リトルシニア野球千葉県大会　要綱</t>
  </si>
  <si>
    <t>2016年 第9回読売新聞社杯 兼 第38回日本リトルシニア野球千葉県大会</t>
  </si>
  <si>
    <t>4月16日（土）　10時　抽選会：やちよ農業交流センター　(八千代市島田2076番地　Tel.047-406-4778)</t>
  </si>
  <si>
    <t>4月24日（日）</t>
  </si>
  <si>
    <t>4月29日（金）</t>
  </si>
  <si>
    <t>5月1日（日）</t>
  </si>
  <si>
    <t>5月3日（火）</t>
  </si>
  <si>
    <t>5月4日（水）</t>
  </si>
  <si>
    <t>5月5日（木）</t>
  </si>
  <si>
    <t>予定日：4月24日(日）、29日（金）、5月1日(日）、3日(火）、4日(水）、5日(木）・・・6日間
予備日：4月30日(土）、5月7日(土)、8日(日）［土曜日予備日は、関東大会に勝ち進んだチームの試合日になる可能性があることに全チーム留意のこと］
第1試合9:00、第2試合11:00、第3試合13:00を原則とする。　　　　　　　　　　</t>
  </si>
  <si>
    <t>相葉　延市</t>
  </si>
  <si>
    <t>090-2633-3306</t>
  </si>
  <si>
    <t>4/24</t>
  </si>
  <si>
    <t>4/24</t>
  </si>
  <si>
    <t>5/1</t>
  </si>
  <si>
    <t>5/3</t>
  </si>
  <si>
    <t>5/4</t>
  </si>
  <si>
    <t>5/5</t>
  </si>
  <si>
    <t>チーム帯同審判員とし、トーナメント戦は2～3名、巴戦及び1日2試合の時は4名とする。但し、決勝戦、3位決定戦は派遣審判員とする。　　　　　　　　　　　　　　　　　　　　　　　　　　　　　　　　　　　　　　　　　　　　　　　　　　　　　　　　　　　　　　　　　　　　　　　　　　　　　　　　　　　　　　　　　　　　　　　　　　　　　　　　　　　　　　　　　　　　　　　　　　　　　　　　　　　　　　　　　　　　　　　　　　　　　　　　　　　　　　　　　　　　　　　　　　　　　　　　　　　　　　　　　　　　　　　　　　　　　　　　　　　　　　　　　　　　　　　　　　　　　　　　　　　　</t>
  </si>
  <si>
    <t>鈴木事務局長</t>
  </si>
  <si>
    <t>090-8771-8514</t>
  </si>
  <si>
    <t>支部副審判長・総務部長</t>
  </si>
  <si>
    <t>ZＡﾎﾞｰﾙﾊﾟｰｸ(市原)</t>
  </si>
  <si>
    <t>山桑球場(匝瑳)</t>
  </si>
  <si>
    <t>長柄町営・東金市営(千葉市)</t>
  </si>
  <si>
    <t>五十嵐事務局長</t>
  </si>
  <si>
    <t>関東大会出場6チーム</t>
  </si>
  <si>
    <t>成東スタジアム(九十九)</t>
  </si>
  <si>
    <t>中島事務局長</t>
  </si>
  <si>
    <t>まず、春季関東大会出場6チーム(佐倉・千葉西・成田・千葉市・千葉北・浦安)を除いた24チームが、3チームずつの8組に分かれて4月24日にリーグ戦を行う。その結果（例えば、1組-1位、3組-2位等）で本戦のトーナメント表の枠番が決まり、4月29日からはトーナメント表に基づき試合を進行する。 これは、より多くの試合を行う為で、各チームは、最低3試合行う。尚、関東大会出場6チームは、トーナメント戦から参加するものとし、トーナメント戦の枠番1、8、12、16、23、27に入り、関東大会の状況に応じて以下のようにします。
（1）関東大会出場6チームは、抽選会で枠番決めの予備順位を決め、以下の様に枠番1、8、12、16、23、27に入る。
　(Ⅰ)トーナメント1回戦の前日時点で関東大会に敗退したチーム・・・①敗退したチームが4チーム以下の場合、その4チームは、予備順位の若番から、1枠と16枠を外した枠番8、12、23、27の若い順に入る。②敗退したチームが5チームの場合、予備順位の最も若番のチームが16枠に入り、その他の4チームは①と同様。③敗退したチームが6チームの場合、予備順位の若番1位のチームが1枠、若番2位のチームが16枠に入り、その他の4チームは①と同様。
　(Ⅱ)トーナメント2回戦の前日時点で関東大会に勝ち残っているチームは、予備順位の若番から1枠と16枠に入る。勝ち残っているチームが3チーム以上の場合、予備順位の若番から8枠、12枠、23枠、27枠の空いている枠に、若い順に入る。
（2）4月29日の関東大会と日程が重なった場合・・・関東大会の無い4月30日(土）に試合を行う。
（3）4月29日以後関東大会と日程が重なった場合・・・登録メンバーの変更を認め、読売杯は予定通り行う。場合によっては関東大会の無い日(4月30日、5月1日、4日)にWヘッダーを行う。</t>
  </si>
  <si>
    <t>西山事務局長</t>
  </si>
  <si>
    <t>080-5530-5678</t>
  </si>
  <si>
    <t>小島事務局長</t>
  </si>
  <si>
    <t>090-3008-9808</t>
  </si>
  <si>
    <t>080-1172-6862</t>
  </si>
  <si>
    <t>090-3501-0365</t>
  </si>
  <si>
    <t>石﨑事務局長</t>
  </si>
  <si>
    <t>四街道市営(四街道)</t>
  </si>
  <si>
    <t>松戸市営(松戸)</t>
  </si>
  <si>
    <t>茂原・大多喜町B&amp;G海洋センター</t>
  </si>
  <si>
    <t>関東連盟大会規則による。
但し、同点の場合はタイブレーク無しで抽選とする。コールドゲーム3回終了時13点差を加え、決勝戦にもコールドゲームを適用する。メンバー表は、25名記載用(B5版)とする。
トーナメント戦は、組合せ表の若番チームが1塁側とする。但し、リーグ戦のベンチは各組対戦表に記載の通りとする。
リーグ戦の順位は、勝数の多い順とする。同数の場合は、順次、得失点差→得点数→抽選、により決定する。</t>
  </si>
  <si>
    <t>グランド運営責任者</t>
  </si>
  <si>
    <t>グランド　　　　　提供チーム　　　及び　　　　　　　グランド　　　　　　　運営責任者　　　　</t>
  </si>
  <si>
    <t>大雨・降雪等明らかに無理な場合を除き、天候不良の場合でも第１試合のチームは、基本的にグランド運営責任者に連絡することなく開始1時刻1時間前迄に集合すること。
グランド運営責任者は、天候不良の場合、天気予報、グランド状態を勘案し櫻井支部競技副部長と協議のうえ、極力早く中止又は待機を決定し該当チームに連絡する。
種々の都合により試合時間、グランド、審判員の配置等を変更することがある。</t>
  </si>
  <si>
    <r>
      <t>西千葉ブロック12、東千葉ブロック7、南千葉ブロック11、計30チームに所属する</t>
    </r>
    <r>
      <rPr>
        <sz val="10"/>
        <color indexed="10"/>
        <rFont val="ＭＳ Ｐゴシック"/>
        <family val="3"/>
      </rPr>
      <t>協会</t>
    </r>
    <r>
      <rPr>
        <sz val="10"/>
        <rFont val="ＭＳ Ｐゴシック"/>
        <family val="3"/>
      </rPr>
      <t>登録選手。(休部チーム：銚子富里)
監督は、試合前に本部へ選手登録書及び投球回数確認シートを提出する。 ［選手登録証(カード</t>
    </r>
    <r>
      <rPr>
        <sz val="10"/>
        <color indexed="10"/>
        <rFont val="ＭＳ Ｐゴシック"/>
        <family val="3"/>
      </rPr>
      <t>)の提出</t>
    </r>
    <r>
      <rPr>
        <sz val="10"/>
        <rFont val="ＭＳ Ｐゴシック"/>
        <family val="3"/>
      </rPr>
      <t>は不要］</t>
    </r>
  </si>
  <si>
    <t>我孫子</t>
  </si>
  <si>
    <t>古谷事務局長</t>
  </si>
  <si>
    <t>090-2759-5578</t>
  </si>
  <si>
    <r>
      <t>グランド提供チームにやって頂くこと　及び　グランド運営責任者</t>
    </r>
    <r>
      <rPr>
        <sz val="10"/>
        <rFont val="ＭＳ Ｐゴシック"/>
        <family val="3"/>
      </rPr>
      <t xml:space="preserve">
　この大会は春季関東大会と日程が重なるため、各会場に役員を配置することが出来ません。従ってグランド提供チームの事務局長には、グランド運営責任者となって頂き、審判責任者と協力して大会運営に当たって頂きます様お願いします。尚、運営に当たっては、連盟規定集大会規定、同細則に従い、不明点等は櫻井支部協議副部長と協議の上、進行願います。
　・グランド運営責任者は、第1試合開始時刻の1時間30分前に集合し、審判のミーティングに参加し、当日の運営についての打ち合わせを行う
　・7時30分から第1試合チームがアップできるように準備する
　・グランド使用料(1,000円/1チーム1試合)、審判・役員弁当代の徴収、領収書の発行　　　　　　　　　　　　　　　　　　　　　　　　　　　　　　　　　　　　　　　　※審判・役員弁当代の徴収金額=(審判員数＋役員数)×700円/試合を行うチーム数　(四捨五入し10円単位まで)
　・審判及び役員の弁当手配(１個600円程度)
　・試合用ロージンバッグ（無償拠出）
　・グランド運営責任者は、試合経過を関東連盟のＨＰに速やかにアップすることで、役員への電話連絡を不要とします。
　・読売への報告書（用紙はHPよりダウンロード）はトーナメント戦の準々決勝から作成するものとし、</t>
    </r>
    <r>
      <rPr>
        <strike/>
        <sz val="10"/>
        <color indexed="10"/>
        <rFont val="ＭＳ Ｐゴシック"/>
        <family val="3"/>
      </rPr>
      <t>責任審判</t>
    </r>
    <r>
      <rPr>
        <sz val="10"/>
        <color indexed="10"/>
        <rFont val="ＭＳ Ｐゴシック"/>
        <family val="3"/>
      </rPr>
      <t>グランド運営責任者</t>
    </r>
    <r>
      <rPr>
        <sz val="10"/>
        <rFont val="ＭＳ Ｐゴシック"/>
        <family val="3"/>
      </rPr>
      <t>は、当日中にメール添付(Excel、PDF、スマホの写真でもOK)で、櫻井競技副部長あてに送信して下さい。FAXでも可。（櫻井：E-Mail　　asami-sm@bc.iij4u.or.jp　／　FAX 047-485-9701）
　・グランド地図を用意し、必要なチームにFAXなどで送付する。（電話は原則夜10時までとする）
　・結果並びに次戦の予定は、大友事務局長から役員、各チームに配信し、後藤、椿役員によりブロックHPにUPする　　　　　　　　　　　　　　　　　　　　　　　　　　　　　　　　</t>
    </r>
  </si>
  <si>
    <t>市原</t>
  </si>
  <si>
    <t>市川</t>
  </si>
  <si>
    <t>和田</t>
  </si>
  <si>
    <t>茂原</t>
  </si>
  <si>
    <t>野田</t>
  </si>
  <si>
    <t>白井</t>
  </si>
  <si>
    <t>篠崎</t>
  </si>
  <si>
    <t>船橋中央</t>
  </si>
  <si>
    <t>八千代</t>
  </si>
  <si>
    <t>小島</t>
  </si>
  <si>
    <t>香取</t>
  </si>
  <si>
    <t>鎌ケ谷</t>
  </si>
  <si>
    <t>四街道</t>
  </si>
  <si>
    <t>伊能</t>
  </si>
  <si>
    <t>木更津</t>
  </si>
  <si>
    <t>松戸</t>
  </si>
  <si>
    <t>千葉緑</t>
  </si>
  <si>
    <t>大越</t>
  </si>
  <si>
    <t>船橋</t>
  </si>
  <si>
    <t>九十九</t>
  </si>
  <si>
    <t>古谷</t>
  </si>
  <si>
    <t>千葉東</t>
  </si>
  <si>
    <t>印西</t>
  </si>
  <si>
    <t>西山</t>
  </si>
  <si>
    <t>千葉南</t>
  </si>
  <si>
    <t>匝瑳</t>
  </si>
  <si>
    <t>五十嵐</t>
  </si>
  <si>
    <t>ナスパスタジアム</t>
  </si>
  <si>
    <t>櫻井</t>
  </si>
  <si>
    <t>須藤</t>
  </si>
  <si>
    <t>ナスパ</t>
  </si>
  <si>
    <t>ナスパ</t>
  </si>
  <si>
    <t>G責任者：</t>
  </si>
  <si>
    <t>木村、佐藤</t>
  </si>
  <si>
    <t>横山、舘石</t>
  </si>
  <si>
    <t>千葉学芸高</t>
  </si>
  <si>
    <t>※2組1Bのグランドは大多喜町B&amp;G海洋センターでは無く、茂原シニアグランドです。　　※6組1Fのグランドは我孫子シニアグランドから、千葉学芸高校グランド変更しました。</t>
  </si>
  <si>
    <t>●</t>
  </si>
  <si>
    <t>●</t>
  </si>
  <si>
    <t>○</t>
  </si>
  <si>
    <t>○</t>
  </si>
  <si>
    <t>●</t>
  </si>
  <si>
    <t>○</t>
  </si>
  <si>
    <t>●</t>
  </si>
  <si>
    <t>○</t>
  </si>
  <si>
    <t>●</t>
  </si>
  <si>
    <t>○</t>
  </si>
  <si>
    <t>●</t>
  </si>
  <si>
    <t>○</t>
  </si>
  <si>
    <t>成東スタジアム</t>
  </si>
  <si>
    <t>○</t>
  </si>
  <si>
    <t>2A</t>
  </si>
  <si>
    <t>成東S</t>
  </si>
  <si>
    <t>2D</t>
  </si>
  <si>
    <t>①</t>
  </si>
  <si>
    <t>2B</t>
  </si>
  <si>
    <t>成田</t>
  </si>
  <si>
    <t>2G</t>
  </si>
  <si>
    <t>茂原</t>
  </si>
  <si>
    <t>●</t>
  </si>
  <si>
    <t>②</t>
  </si>
  <si>
    <t>②</t>
  </si>
  <si>
    <t>②</t>
  </si>
  <si>
    <t>甲斐、川俣</t>
  </si>
  <si>
    <t>高梨、大内</t>
  </si>
  <si>
    <t>加藤、古中</t>
  </si>
  <si>
    <t>岩永、村岡</t>
  </si>
  <si>
    <t>大川、千葉</t>
  </si>
  <si>
    <t>鶴田、大泉</t>
  </si>
  <si>
    <t>中島</t>
  </si>
  <si>
    <t>山本</t>
  </si>
  <si>
    <t>加瀬</t>
  </si>
  <si>
    <t>五十嵐</t>
  </si>
  <si>
    <t>大越</t>
  </si>
  <si>
    <t>伊能</t>
  </si>
  <si>
    <t>篠崎</t>
  </si>
  <si>
    <t>①</t>
  </si>
  <si>
    <t>高梨</t>
  </si>
  <si>
    <t>千葉、川俣</t>
  </si>
  <si>
    <t>横山</t>
  </si>
  <si>
    <t>竹生</t>
  </si>
  <si>
    <t>甲斐</t>
  </si>
  <si>
    <t>1h</t>
  </si>
  <si>
    <t>2h</t>
  </si>
  <si>
    <t>2h</t>
  </si>
  <si>
    <t>3h</t>
  </si>
  <si>
    <t>0h</t>
  </si>
  <si>
    <t>雨の為、次のように開始時刻を変更します。　【1時間遅れ】2A成東・2D柏　　　【2時間遅れ】2B千葉北・2C成田・2E木更津　　　【3時間遅れ】2F香取　　　【変更なし】2G茂原</t>
  </si>
  <si>
    <t>須藤、加藤</t>
  </si>
  <si>
    <t>大川、福永、石橋</t>
  </si>
  <si>
    <t>山桑</t>
  </si>
  <si>
    <t>①</t>
  </si>
  <si>
    <t>②</t>
  </si>
  <si>
    <t>①</t>
  </si>
  <si>
    <t>※千葉北-袖ケ浦は、千葉北の抽選勝ち。</t>
  </si>
  <si>
    <t>山桑球場</t>
  </si>
  <si>
    <t>鈴木、中島</t>
  </si>
  <si>
    <t>五十嵐</t>
  </si>
  <si>
    <t>高橋</t>
  </si>
  <si>
    <t>遅延</t>
  </si>
  <si>
    <t>3C</t>
  </si>
  <si>
    <t>3D</t>
  </si>
  <si>
    <t>※市川-印西は、市川の抽選勝ち。</t>
  </si>
  <si>
    <t>津野</t>
  </si>
  <si>
    <t>※2組1Bのグランドは大多喜町B&amp;G海洋センターでは無く、茂原シニアグランドです。</t>
  </si>
  <si>
    <t>※4Bのグランド運営責任者は、津野副事務局長（090-8879-5640）です。</t>
  </si>
  <si>
    <t>木村</t>
  </si>
  <si>
    <t>鶴田</t>
  </si>
  <si>
    <t>①</t>
  </si>
  <si>
    <t>成東スタジアム</t>
  </si>
  <si>
    <t>4A</t>
  </si>
  <si>
    <t>①</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</si>
</sst>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Yes&quot;;&quot;Yes&quot;;&quot;No&quot;"/>
    <numFmt numFmtId="179" formatCode="&quot;True&quot;;&quot;True&quot;;&quot;False&quot;"/>
    <numFmt numFmtId="180" formatCode="&quot;On&quot;;&quot;On&quot;;&quot;Off&quot;"/>
    <numFmt numFmtId="181" formatCode="0_);[Red]\(0\)"/>
    <numFmt numFmtId="182" formatCode="[$€-2]\ #,##0.00_);[Red]\([$€-2]\ #,##0.00\)"/>
    <numFmt numFmtId="183" formatCode="0_ "/>
    <numFmt numFmtId="184" formatCode="[&lt;=999]000;[&lt;=9999]000\-00;000\-0000"/>
  </numFmts>
  <fonts count="54">
    <font>
      <sz val="10.95"/>
      <name val="ＭＳ Ｐゴシック"/>
      <family val="3"/>
    </font>
    <font>
      <sz val="11"/>
      <name val="ＭＳ Ｐゴシック"/>
      <family val="3"/>
    </font>
    <font>
      <u val="single"/>
      <sz val="10.95"/>
      <color indexed="12"/>
      <name val="ＭＳ Ｐゴシック"/>
      <family val="3"/>
    </font>
    <font>
      <u val="single"/>
      <sz val="10.9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b/>
      <sz val="14"/>
      <name val="ＭＳ Ｐゴシック"/>
      <family val="3"/>
    </font>
    <font>
      <sz val="14"/>
      <name val="ＭＳ Ｐゴシック"/>
      <family val="3"/>
    </font>
    <font>
      <sz val="9"/>
      <name val="ＭＳ Ｐゴシック"/>
      <family val="3"/>
    </font>
    <font>
      <sz val="10"/>
      <name val="ＭＳ Ｐゴシック"/>
      <family val="3"/>
    </font>
    <font>
      <sz val="18"/>
      <name val="ＭＳ Ｐゴシック"/>
      <family val="3"/>
    </font>
    <font>
      <sz val="12"/>
      <name val="ＭＳ Ｐゴシック"/>
      <family val="3"/>
    </font>
    <font>
      <u val="single"/>
      <sz val="16"/>
      <name val="ＭＳ Ｐゴシック"/>
      <family val="3"/>
    </font>
    <font>
      <b/>
      <sz val="11"/>
      <name val="ＭＳ Ｐゴシック"/>
      <family val="3"/>
    </font>
    <font>
      <sz val="20"/>
      <name val="ＭＳ Ｐゴシック"/>
      <family val="3"/>
    </font>
    <font>
      <b/>
      <sz val="12"/>
      <name val="ＭＳ Ｐゴシック"/>
      <family val="3"/>
    </font>
    <font>
      <sz val="10.95"/>
      <color indexed="36"/>
      <name val="ＭＳ Ｐゴシック"/>
      <family val="3"/>
    </font>
    <font>
      <sz val="11"/>
      <color indexed="36"/>
      <name val="ＭＳ Ｐゴシック"/>
      <family val="3"/>
    </font>
    <font>
      <b/>
      <sz val="10"/>
      <name val="ＭＳ Ｐゴシック"/>
      <family val="3"/>
    </font>
    <font>
      <sz val="10"/>
      <color indexed="8"/>
      <name val="ＭＳ Ｐゴシック"/>
      <family val="3"/>
    </font>
    <font>
      <sz val="10"/>
      <color indexed="10"/>
      <name val="ＭＳ Ｐゴシック"/>
      <family val="3"/>
    </font>
    <font>
      <strike/>
      <sz val="10"/>
      <color indexed="10"/>
      <name val="ＭＳ Ｐゴシック"/>
      <family val="3"/>
    </font>
    <font>
      <sz val="10.95"/>
      <color indexed="56"/>
      <name val="ＭＳ Ｐゴシック"/>
      <family val="3"/>
    </font>
    <font>
      <sz val="10.95"/>
      <color indexed="10"/>
      <name val="ＭＳ Ｐゴシック"/>
      <family val="3"/>
    </font>
    <font>
      <sz val="9"/>
      <color indexed="10"/>
      <name val="ＭＳ Ｐゴシック"/>
      <family val="3"/>
    </font>
    <font>
      <b/>
      <sz val="10.95"/>
      <color indexed="10"/>
      <name val="ＭＳ Ｐゴシック"/>
      <family val="3"/>
    </font>
    <font>
      <sz val="12"/>
      <color indexed="10"/>
      <name val="ＭＳ Ｐゴシック"/>
      <family val="3"/>
    </font>
    <font>
      <b/>
      <sz val="12"/>
      <color indexed="10"/>
      <name val="ＭＳ Ｐゴシック"/>
      <family val="3"/>
    </font>
    <font>
      <b/>
      <sz val="11"/>
      <color indexed="10"/>
      <name val="ＭＳ Ｐゴシック"/>
      <family val="3"/>
    </font>
    <font>
      <sz val="10.95"/>
      <color rgb="FF002060"/>
      <name val="ＭＳ Ｐゴシック"/>
      <family val="3"/>
    </font>
    <font>
      <sz val="11"/>
      <color rgb="FFFF0000"/>
      <name val="ＭＳ Ｐゴシック"/>
      <family val="3"/>
    </font>
    <font>
      <sz val="10.95"/>
      <color rgb="FFFF0000"/>
      <name val="ＭＳ Ｐゴシック"/>
      <family val="3"/>
    </font>
    <font>
      <sz val="10"/>
      <color rgb="FFFF0000"/>
      <name val="ＭＳ Ｐゴシック"/>
      <family val="3"/>
    </font>
    <font>
      <sz val="9"/>
      <color rgb="FFFF0000"/>
      <name val="ＭＳ Ｐゴシック"/>
      <family val="3"/>
    </font>
    <font>
      <b/>
      <sz val="12"/>
      <color rgb="FFFF0000"/>
      <name val="ＭＳ Ｐゴシック"/>
      <family val="3"/>
    </font>
    <font>
      <sz val="12"/>
      <color rgb="FFFF0000"/>
      <name val="ＭＳ Ｐゴシック"/>
      <family val="3"/>
    </font>
    <font>
      <b/>
      <sz val="10.95"/>
      <color rgb="FFFF0000"/>
      <name val="ＭＳ Ｐゴシック"/>
      <family val="3"/>
    </font>
    <font>
      <b/>
      <sz val="11"/>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2" tint="-0.4999699890613556"/>
        <bgColor indexed="64"/>
      </patternFill>
    </fill>
    <fill>
      <patternFill patternType="solid">
        <fgColor theme="0" tint="-0.4999699890613556"/>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66CC"/>
        <bgColor indexed="64"/>
      </patternFill>
    </fill>
    <fill>
      <patternFill patternType="solid">
        <fgColor rgb="FF0070C0"/>
        <bgColor indexed="64"/>
      </patternFill>
    </fill>
    <fill>
      <patternFill patternType="solid">
        <fgColor rgb="FF00FFCC"/>
        <bgColor indexed="64"/>
      </patternFill>
    </fill>
    <fill>
      <patternFill patternType="solid">
        <fgColor rgb="FFFFFF00"/>
        <bgColor indexed="64"/>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ck">
        <color rgb="FFFF0000"/>
      </left>
      <right>
        <color indexed="63"/>
      </right>
      <top>
        <color indexed="63"/>
      </top>
      <bottom>
        <color indexed="63"/>
      </bottom>
    </border>
    <border>
      <left style="thick">
        <color rgb="FFFF0000"/>
      </left>
      <right>
        <color indexed="63"/>
      </right>
      <top>
        <color indexed="63"/>
      </top>
      <bottom style="thin"/>
    </border>
    <border>
      <left>
        <color indexed="63"/>
      </left>
      <right style="thick">
        <color rgb="FFFF0000"/>
      </right>
      <top>
        <color indexed="63"/>
      </top>
      <bottom>
        <color indexed="63"/>
      </bottom>
    </border>
    <border>
      <left>
        <color indexed="63"/>
      </left>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top style="thick"/>
      <bottom style="thin"/>
    </border>
    <border>
      <left/>
      <right/>
      <top style="thick"/>
      <bottom style="thin"/>
    </border>
    <border>
      <left/>
      <right style="thin"/>
      <top style="thick"/>
      <bottom style="thin"/>
    </border>
    <border>
      <left style="thin"/>
      <right style="thin"/>
      <top style="thin"/>
      <bottom/>
    </border>
    <border>
      <left style="thick">
        <color rgb="FFFF0000"/>
      </left>
      <right>
        <color indexed="63"/>
      </right>
      <top style="thin"/>
      <bottom>
        <color indexed="63"/>
      </bottom>
    </border>
    <border>
      <left>
        <color indexed="63"/>
      </left>
      <right style="thick">
        <color rgb="FFFF0000"/>
      </right>
      <top style="thin"/>
      <bottom>
        <color indexed="63"/>
      </bottom>
    </border>
    <border>
      <left>
        <color indexed="63"/>
      </left>
      <right style="thick">
        <color rgb="FFFF0000"/>
      </right>
      <top>
        <color indexed="63"/>
      </top>
      <bottom style="thin"/>
    </border>
    <border>
      <left style="thin"/>
      <right style="thin"/>
      <top style="thin"/>
      <bottom style="thick"/>
    </border>
    <border>
      <left style="thin"/>
      <right style="thick"/>
      <top style="thin"/>
      <bottom style="thick"/>
    </border>
    <border>
      <left style="thick"/>
      <right style="thin"/>
      <top style="thin"/>
      <bottom style="thin"/>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rgb="FFFF0000"/>
      </left>
      <right>
        <color indexed="63"/>
      </right>
      <top>
        <color indexed="63"/>
      </top>
      <bottom style="dashed"/>
    </border>
    <border>
      <left>
        <color indexed="63"/>
      </left>
      <right>
        <color indexed="63"/>
      </right>
      <top>
        <color indexed="63"/>
      </top>
      <bottom style="dashed"/>
    </border>
    <border>
      <left style="thin"/>
      <right style="thin"/>
      <top style="thin"/>
      <bottom style="medium"/>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thin"/>
      <bottom style="thin"/>
    </border>
    <border>
      <left/>
      <right style="medium"/>
      <top style="medium"/>
      <bottom style="thin"/>
    </border>
    <border>
      <left style="thick"/>
      <right/>
      <top style="thin"/>
      <bottom style="thick"/>
    </border>
    <border>
      <left/>
      <right/>
      <top style="thin"/>
      <bottom style="thick"/>
    </border>
    <border>
      <left/>
      <right style="thin"/>
      <top style="thin"/>
      <bottom style="thick"/>
    </border>
    <border>
      <left style="medium"/>
      <right style="thin"/>
      <top style="medium"/>
      <bottom style="thin"/>
    </border>
    <border>
      <left style="thin"/>
      <right style="thin"/>
      <top style="medium"/>
      <bottom style="thin"/>
    </border>
    <border>
      <left style="medium"/>
      <right style="thin"/>
      <top style="thin"/>
      <bottom style="thin"/>
    </border>
    <border>
      <left style="medium"/>
      <right/>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color rgb="FFFF0000"/>
      </left>
      <right>
        <color indexed="63"/>
      </right>
      <top>
        <color indexed="63"/>
      </top>
      <bottom style="thick">
        <color rgb="FFFF0000"/>
      </bottom>
    </border>
    <border>
      <left style="thin"/>
      <right style="thin"/>
      <top>
        <color indexed="63"/>
      </top>
      <bottom style="thin"/>
    </border>
    <border>
      <left style="thin"/>
      <right style="thin"/>
      <top style="thin"/>
      <bottom style="double"/>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double"/>
      <top style="thin"/>
      <bottom style="double"/>
    </border>
    <border>
      <left>
        <color indexed="63"/>
      </left>
      <right style="double"/>
      <top style="thin"/>
      <bottom style="thin"/>
    </border>
    <border>
      <left style="thin"/>
      <right>
        <color indexed="63"/>
      </right>
      <top>
        <color indexed="63"/>
      </top>
      <bottom style="double"/>
    </border>
    <border>
      <left>
        <color indexed="63"/>
      </left>
      <right style="thin"/>
      <top>
        <color indexed="63"/>
      </top>
      <bottom style="double"/>
    </border>
    <border>
      <left style="double"/>
      <right style="thin"/>
      <top>
        <color indexed="63"/>
      </top>
      <bottom style="double"/>
    </border>
    <border>
      <left style="thin"/>
      <right style="thin"/>
      <top>
        <color indexed="63"/>
      </top>
      <bottom style="double"/>
    </border>
    <border>
      <left style="thin"/>
      <right style="double"/>
      <top style="thin"/>
      <bottom style="thin"/>
    </border>
    <border>
      <left style="double"/>
      <right style="thin"/>
      <top style="thin"/>
      <bottom style="thin"/>
    </border>
    <border>
      <left style="thin"/>
      <right style="thin"/>
      <top style="double"/>
      <bottom style="thin"/>
    </border>
    <border>
      <left style="thin"/>
      <right style="double"/>
      <top style="double"/>
      <bottom style="thin"/>
    </border>
    <border>
      <left style="thin"/>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style="thin"/>
      <top style="double"/>
      <bottom style="thin"/>
    </border>
    <border>
      <left>
        <color indexed="63"/>
      </left>
      <right>
        <color indexed="63"/>
      </right>
      <top style="thin"/>
      <bottom style="double"/>
    </border>
    <border>
      <left style="double"/>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177" fontId="1" fillId="0" borderId="0" applyFont="0" applyFill="0" applyBorder="0" applyAlignment="0" applyProtection="0"/>
    <xf numFmtId="8" fontId="1" fillId="0" borderId="0" applyFont="0" applyFill="0" applyBorder="0" applyAlignment="0" applyProtection="0"/>
    <xf numFmtId="0" fontId="19" fillId="7" borderId="4" applyNumberFormat="0" applyAlignment="0" applyProtection="0"/>
    <xf numFmtId="0" fontId="1" fillId="0" borderId="0">
      <alignment vertical="center"/>
      <protection/>
    </xf>
    <xf numFmtId="0" fontId="1" fillId="0" borderId="0">
      <alignment/>
      <protection/>
    </xf>
    <xf numFmtId="0" fontId="1" fillId="0" borderId="0" applyNumberFormat="0">
      <alignment vertical="center"/>
      <protection/>
    </xf>
    <xf numFmtId="0" fontId="1" fillId="0" borderId="0" applyNumberFormat="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555">
    <xf numFmtId="0" fontId="0" fillId="0" borderId="0" xfId="0" applyAlignment="1">
      <alignment/>
    </xf>
    <xf numFmtId="0" fontId="0" fillId="0" borderId="0" xfId="0" applyAlignment="1">
      <alignment shrinkToFit="1"/>
    </xf>
    <xf numFmtId="0" fontId="1" fillId="0" borderId="0" xfId="61">
      <alignment vertical="center"/>
      <protection/>
    </xf>
    <xf numFmtId="0" fontId="1" fillId="0" borderId="0" xfId="61" applyFont="1">
      <alignment vertical="center"/>
      <protection/>
    </xf>
    <xf numFmtId="0" fontId="25" fillId="24" borderId="0" xfId="63" applyFont="1" applyFill="1" applyBorder="1">
      <alignment vertical="center"/>
      <protection/>
    </xf>
    <xf numFmtId="56" fontId="25" fillId="0" borderId="0" xfId="61" applyNumberFormat="1" applyFont="1" applyAlignment="1">
      <alignment horizontal="left" vertical="center"/>
      <protection/>
    </xf>
    <xf numFmtId="0" fontId="1" fillId="0" borderId="10" xfId="61" applyFont="1" applyBorder="1">
      <alignment vertical="center"/>
      <protection/>
    </xf>
    <xf numFmtId="0" fontId="1" fillId="0" borderId="10" xfId="61" applyFont="1" applyBorder="1" applyAlignment="1">
      <alignment vertical="center"/>
      <protection/>
    </xf>
    <xf numFmtId="0" fontId="23" fillId="24" borderId="11" xfId="63" applyFont="1" applyFill="1" applyBorder="1">
      <alignment vertical="center"/>
      <protection/>
    </xf>
    <xf numFmtId="0" fontId="1" fillId="24" borderId="11" xfId="63" applyFont="1" applyFill="1" applyBorder="1">
      <alignment vertical="center"/>
      <protection/>
    </xf>
    <xf numFmtId="0" fontId="22" fillId="24" borderId="11" xfId="63" applyFont="1" applyFill="1" applyBorder="1">
      <alignment vertical="center"/>
      <protection/>
    </xf>
    <xf numFmtId="56" fontId="1" fillId="24" borderId="11" xfId="63" applyNumberFormat="1" applyFont="1" applyFill="1" applyBorder="1" applyAlignment="1">
      <alignment horizontal="right" vertical="center"/>
      <protection/>
    </xf>
    <xf numFmtId="56" fontId="27" fillId="24" borderId="0" xfId="64" applyNumberFormat="1" applyFont="1" applyFill="1" applyAlignment="1">
      <alignment horizontal="center" vertical="center"/>
      <protection/>
    </xf>
    <xf numFmtId="0" fontId="1" fillId="0" borderId="10" xfId="61" applyFont="1" applyBorder="1" applyAlignment="1">
      <alignment vertical="center" shrinkToFit="1"/>
      <protection/>
    </xf>
    <xf numFmtId="0" fontId="1" fillId="0" borderId="10" xfId="61" applyFont="1" applyBorder="1" applyAlignment="1">
      <alignment horizontal="right" vertical="center"/>
      <protection/>
    </xf>
    <xf numFmtId="0" fontId="1" fillId="0" borderId="10" xfId="61" applyFont="1" applyBorder="1" applyAlignment="1">
      <alignment horizontal="center" vertical="center"/>
      <protection/>
    </xf>
    <xf numFmtId="0" fontId="1" fillId="0" borderId="10" xfId="61" applyFont="1" applyBorder="1" applyAlignment="1">
      <alignment horizontal="center" vertical="center" shrinkToFit="1"/>
      <protection/>
    </xf>
    <xf numFmtId="0" fontId="1" fillId="0" borderId="0" xfId="61" applyFont="1" applyBorder="1" applyAlignment="1">
      <alignment vertical="center" shrinkToFit="1"/>
      <protection/>
    </xf>
    <xf numFmtId="0" fontId="1" fillId="0" borderId="0" xfId="61" applyFont="1" applyBorder="1" applyAlignment="1">
      <alignment horizontal="center" vertical="center" shrinkToFit="1"/>
      <protection/>
    </xf>
    <xf numFmtId="0" fontId="1" fillId="0" borderId="10" xfId="61" applyFont="1" applyBorder="1" applyAlignment="1">
      <alignment horizontal="left" vertical="center"/>
      <protection/>
    </xf>
    <xf numFmtId="0" fontId="1" fillId="0" borderId="0" xfId="61" applyFont="1" applyFill="1" applyBorder="1" applyAlignment="1">
      <alignment vertical="center" shrinkToFit="1"/>
      <protection/>
    </xf>
    <xf numFmtId="0" fontId="1" fillId="0" borderId="0" xfId="61" applyFont="1" applyBorder="1" applyAlignment="1">
      <alignment horizontal="right" vertical="center"/>
      <protection/>
    </xf>
    <xf numFmtId="0" fontId="1" fillId="0" borderId="0" xfId="61" applyFont="1" applyAlignment="1">
      <alignment horizontal="right" vertical="center"/>
      <protection/>
    </xf>
    <xf numFmtId="0" fontId="1" fillId="0" borderId="10" xfId="61" applyFont="1" applyBorder="1" applyAlignment="1">
      <alignment horizontal="right" vertical="center" shrinkToFit="1"/>
      <protection/>
    </xf>
    <xf numFmtId="0" fontId="1" fillId="0" borderId="0" xfId="61" applyFont="1" applyBorder="1">
      <alignment vertical="center"/>
      <protection/>
    </xf>
    <xf numFmtId="0" fontId="1" fillId="0" borderId="0" xfId="61" applyFont="1" applyBorder="1" applyAlignment="1">
      <alignment horizontal="right" vertical="center" shrinkToFit="1"/>
      <protection/>
    </xf>
    <xf numFmtId="0" fontId="1" fillId="0" borderId="10" xfId="61" applyFont="1" applyBorder="1" applyAlignment="1">
      <alignment horizontal="left" vertical="center" shrinkToFit="1"/>
      <protection/>
    </xf>
    <xf numFmtId="0" fontId="0" fillId="24" borderId="0" xfId="0" applyFill="1" applyAlignment="1">
      <alignment/>
    </xf>
    <xf numFmtId="0" fontId="28" fillId="24" borderId="0" xfId="0" applyFont="1" applyFill="1" applyAlignment="1">
      <alignment/>
    </xf>
    <xf numFmtId="0" fontId="27" fillId="24" borderId="0" xfId="0" applyFont="1" applyFill="1" applyBorder="1" applyAlignment="1">
      <alignment horizontal="center" vertical="center" shrinkToFit="1"/>
    </xf>
    <xf numFmtId="0" fontId="26" fillId="24" borderId="0" xfId="0" applyFont="1" applyFill="1" applyBorder="1" applyAlignment="1">
      <alignment horizontal="center" vertical="center" shrinkToFit="1"/>
    </xf>
    <xf numFmtId="0" fontId="26" fillId="24" borderId="0" xfId="0" applyFont="1" applyFill="1" applyBorder="1" applyAlignment="1">
      <alignment vertical="center" shrinkToFit="1"/>
    </xf>
    <xf numFmtId="0" fontId="26" fillId="24" borderId="12" xfId="0" applyFont="1" applyFill="1" applyBorder="1" applyAlignment="1">
      <alignment vertical="center" shrinkToFit="1"/>
    </xf>
    <xf numFmtId="0" fontId="26" fillId="24" borderId="11" xfId="0" applyFont="1" applyFill="1" applyBorder="1" applyAlignment="1">
      <alignment vertical="center" shrinkToFit="1"/>
    </xf>
    <xf numFmtId="0" fontId="26" fillId="24" borderId="13" xfId="0" applyFont="1" applyFill="1" applyBorder="1" applyAlignment="1">
      <alignment vertical="center" shrinkToFit="1"/>
    </xf>
    <xf numFmtId="0" fontId="25" fillId="24" borderId="0" xfId="0" applyFont="1" applyFill="1" applyBorder="1" applyAlignment="1">
      <alignment horizontal="left" vertical="center" shrinkToFit="1"/>
    </xf>
    <xf numFmtId="0" fontId="0" fillId="24" borderId="0" xfId="0" applyFill="1" applyBorder="1" applyAlignment="1">
      <alignment horizontal="center" vertical="center" shrinkToFit="1"/>
    </xf>
    <xf numFmtId="0" fontId="0" fillId="24" borderId="0" xfId="0" applyFill="1" applyAlignment="1">
      <alignment horizontal="center" vertical="center"/>
    </xf>
    <xf numFmtId="0" fontId="0" fillId="24" borderId="0" xfId="0" applyFill="1" applyBorder="1" applyAlignment="1">
      <alignment/>
    </xf>
    <xf numFmtId="0" fontId="0" fillId="24" borderId="0" xfId="0" applyFill="1" applyAlignment="1">
      <alignment/>
    </xf>
    <xf numFmtId="0" fontId="0" fillId="24" borderId="0" xfId="0" applyFill="1" applyBorder="1" applyAlignment="1">
      <alignment/>
    </xf>
    <xf numFmtId="0" fontId="24" fillId="24" borderId="0" xfId="0" applyFont="1" applyFill="1" applyAlignment="1">
      <alignment/>
    </xf>
    <xf numFmtId="0" fontId="0" fillId="24" borderId="0" xfId="0" applyFill="1" applyAlignment="1">
      <alignment vertical="top"/>
    </xf>
    <xf numFmtId="0" fontId="0" fillId="24" borderId="12" xfId="0" applyFill="1" applyBorder="1" applyAlignment="1">
      <alignment/>
    </xf>
    <xf numFmtId="0" fontId="0" fillId="24" borderId="0" xfId="0" applyFill="1" applyAlignment="1">
      <alignment shrinkToFit="1"/>
    </xf>
    <xf numFmtId="0" fontId="24" fillId="24" borderId="0" xfId="0" applyFont="1" applyFill="1" applyAlignment="1">
      <alignment vertical="center" textRotation="255"/>
    </xf>
    <xf numFmtId="0" fontId="0" fillId="24" borderId="14" xfId="0" applyFill="1" applyBorder="1" applyAlignment="1">
      <alignment horizontal="center"/>
    </xf>
    <xf numFmtId="56" fontId="0" fillId="24" borderId="0" xfId="0" applyNumberFormat="1" applyFill="1" applyAlignment="1" quotePrefix="1">
      <alignment shrinkToFit="1"/>
    </xf>
    <xf numFmtId="0" fontId="0" fillId="24" borderId="0" xfId="0" applyFill="1" applyBorder="1" applyAlignment="1">
      <alignment vertical="center"/>
    </xf>
    <xf numFmtId="0" fontId="0" fillId="24" borderId="0" xfId="0" applyFill="1" applyBorder="1" applyAlignment="1">
      <alignment vertical="top" textRotation="255"/>
    </xf>
    <xf numFmtId="0" fontId="33" fillId="24" borderId="0" xfId="0" applyFont="1" applyFill="1" applyBorder="1" applyAlignment="1">
      <alignment vertical="center" shrinkToFit="1"/>
    </xf>
    <xf numFmtId="0" fontId="1" fillId="24" borderId="0" xfId="0" applyFont="1" applyFill="1" applyBorder="1" applyAlignment="1">
      <alignment horizontal="center" vertical="center" shrinkToFit="1"/>
    </xf>
    <xf numFmtId="0" fontId="0" fillId="24" borderId="11" xfId="0" applyFill="1" applyBorder="1" applyAlignment="1">
      <alignment/>
    </xf>
    <xf numFmtId="0" fontId="0" fillId="24" borderId="13" xfId="0" applyFill="1" applyBorder="1" applyAlignment="1">
      <alignment/>
    </xf>
    <xf numFmtId="0" fontId="0" fillId="24" borderId="11" xfId="0" applyFill="1" applyBorder="1" applyAlignment="1">
      <alignment vertical="top" textRotation="255"/>
    </xf>
    <xf numFmtId="0" fontId="32" fillId="24" borderId="0" xfId="0" applyFont="1" applyFill="1" applyBorder="1" applyAlignment="1">
      <alignment/>
    </xf>
    <xf numFmtId="0" fontId="30" fillId="24" borderId="0" xfId="0" applyFont="1" applyFill="1" applyBorder="1" applyAlignment="1">
      <alignment vertical="top" textRotation="255" shrinkToFit="1"/>
    </xf>
    <xf numFmtId="0" fontId="0" fillId="24" borderId="0" xfId="0" applyFill="1" applyBorder="1" applyAlignment="1" quotePrefix="1">
      <alignment horizontal="center" vertical="center" shrinkToFit="1"/>
    </xf>
    <xf numFmtId="0" fontId="1" fillId="0" borderId="10" xfId="61" applyFont="1" applyFill="1" applyBorder="1" applyAlignment="1">
      <alignment horizontal="center" vertical="center"/>
      <protection/>
    </xf>
    <xf numFmtId="0" fontId="1" fillId="0" borderId="10" xfId="61" applyFont="1" applyFill="1" applyBorder="1" applyAlignment="1">
      <alignment horizontal="right" vertical="center"/>
      <protection/>
    </xf>
    <xf numFmtId="0" fontId="1" fillId="0" borderId="10" xfId="61" applyFont="1" applyFill="1" applyBorder="1" applyAlignment="1">
      <alignment horizontal="right" vertical="center" shrinkToFit="1"/>
      <protection/>
    </xf>
    <xf numFmtId="20" fontId="0" fillId="24" borderId="0" xfId="0" applyNumberFormat="1" applyFill="1" applyAlignment="1">
      <alignment shrinkToFit="1"/>
    </xf>
    <xf numFmtId="0" fontId="0" fillId="0" borderId="0" xfId="0" applyBorder="1" applyAlignment="1">
      <alignment vertical="center"/>
    </xf>
    <xf numFmtId="0" fontId="1" fillId="24" borderId="0" xfId="0" applyFont="1" applyFill="1" applyBorder="1" applyAlignment="1">
      <alignment vertical="center" shrinkToFit="1"/>
    </xf>
    <xf numFmtId="0" fontId="24" fillId="24" borderId="0" xfId="0" applyFont="1" applyFill="1" applyBorder="1" applyAlignment="1">
      <alignment vertical="center" shrinkToFit="1"/>
    </xf>
    <xf numFmtId="0" fontId="0" fillId="24" borderId="0" xfId="0" applyFill="1" applyBorder="1" applyAlignment="1">
      <alignment vertical="center" shrinkToFit="1"/>
    </xf>
    <xf numFmtId="0" fontId="0" fillId="24" borderId="0" xfId="0" applyFill="1" applyBorder="1" applyAlignment="1" quotePrefix="1">
      <alignment vertical="center" shrinkToFit="1"/>
    </xf>
    <xf numFmtId="20" fontId="0" fillId="24" borderId="0" xfId="0" applyNumberFormat="1" applyFill="1" applyBorder="1" applyAlignment="1">
      <alignment/>
    </xf>
    <xf numFmtId="0" fontId="45" fillId="24" borderId="0" xfId="0" applyFont="1" applyFill="1" applyBorder="1" applyAlignment="1">
      <alignment vertical="center" shrinkToFit="1"/>
    </xf>
    <xf numFmtId="56" fontId="1" fillId="0" borderId="10" xfId="61" applyNumberFormat="1" applyFont="1" applyBorder="1" applyAlignment="1">
      <alignment vertical="center" shrinkToFit="1"/>
      <protection/>
    </xf>
    <xf numFmtId="56" fontId="1" fillId="0" borderId="10" xfId="61" applyNumberFormat="1" applyFont="1" applyBorder="1">
      <alignment vertical="center"/>
      <protection/>
    </xf>
    <xf numFmtId="0" fontId="26" fillId="24" borderId="0" xfId="0" applyFont="1" applyFill="1" applyBorder="1" applyAlignment="1">
      <alignment vertical="top" textRotation="255" shrinkToFit="1"/>
    </xf>
    <xf numFmtId="0" fontId="29" fillId="24" borderId="0" xfId="0" applyFont="1" applyFill="1" applyBorder="1" applyAlignment="1">
      <alignment vertical="center" shrinkToFit="1"/>
    </xf>
    <xf numFmtId="20" fontId="0" fillId="24" borderId="0" xfId="0" applyNumberFormat="1" applyFill="1" applyBorder="1" applyAlignment="1">
      <alignment shrinkToFit="1"/>
    </xf>
    <xf numFmtId="0" fontId="1" fillId="0" borderId="0" xfId="61" applyFont="1" applyBorder="1" applyAlignment="1">
      <alignment horizontal="center" vertical="center"/>
      <protection/>
    </xf>
    <xf numFmtId="0" fontId="1" fillId="0" borderId="0" xfId="61" applyFont="1" applyBorder="1" applyAlignment="1">
      <alignment vertical="center"/>
      <protection/>
    </xf>
    <xf numFmtId="0" fontId="25" fillId="0" borderId="0" xfId="61" applyFont="1">
      <alignment vertical="center"/>
      <protection/>
    </xf>
    <xf numFmtId="0" fontId="25" fillId="0" borderId="0" xfId="61" applyFont="1" applyAlignment="1">
      <alignment horizontal="left" vertical="center"/>
      <protection/>
    </xf>
    <xf numFmtId="0" fontId="46" fillId="0" borderId="0" xfId="61" applyFont="1">
      <alignment vertical="center"/>
      <protection/>
    </xf>
    <xf numFmtId="0" fontId="0" fillId="24" borderId="0" xfId="0" applyFill="1" applyBorder="1" applyAlignment="1">
      <alignment vertical="top"/>
    </xf>
    <xf numFmtId="0" fontId="46" fillId="0" borderId="0" xfId="61" applyFont="1" applyBorder="1">
      <alignment vertical="center"/>
      <protection/>
    </xf>
    <xf numFmtId="0" fontId="47" fillId="24" borderId="0" xfId="0" applyFont="1" applyFill="1" applyBorder="1" applyAlignment="1">
      <alignment vertical="center"/>
    </xf>
    <xf numFmtId="0" fontId="24" fillId="24" borderId="0" xfId="0" applyFont="1" applyFill="1" applyAlignment="1">
      <alignment/>
    </xf>
    <xf numFmtId="0" fontId="1" fillId="0" borderId="10"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0" borderId="10" xfId="64" applyFont="1" applyFill="1" applyBorder="1" applyAlignment="1">
      <alignment horizontal="center" vertical="center"/>
      <protection/>
    </xf>
    <xf numFmtId="0" fontId="0" fillId="24" borderId="0" xfId="0" applyFill="1" applyAlignment="1">
      <alignment horizontal="left" vertical="center"/>
    </xf>
    <xf numFmtId="0" fontId="0" fillId="24" borderId="0" xfId="0" applyFill="1" applyBorder="1" applyAlignment="1">
      <alignment vertical="center" wrapText="1"/>
    </xf>
    <xf numFmtId="20" fontId="47" fillId="24" borderId="0" xfId="0" applyNumberFormat="1" applyFont="1" applyFill="1" applyBorder="1" applyAlignment="1">
      <alignment vertical="top" shrinkToFit="1"/>
    </xf>
    <xf numFmtId="0" fontId="0" fillId="24" borderId="14" xfId="0" applyFill="1" applyBorder="1" applyAlignment="1">
      <alignment vertical="center"/>
    </xf>
    <xf numFmtId="0" fontId="0" fillId="24" borderId="15" xfId="0" applyFill="1" applyBorder="1" applyAlignment="1">
      <alignment vertical="center" shrinkToFit="1"/>
    </xf>
    <xf numFmtId="0" fontId="29" fillId="24" borderId="15" xfId="0" applyFont="1" applyFill="1" applyBorder="1" applyAlignment="1">
      <alignment vertical="center" shrinkToFit="1"/>
    </xf>
    <xf numFmtId="0" fontId="0" fillId="24" borderId="16" xfId="0" applyFill="1" applyBorder="1" applyAlignment="1">
      <alignment vertical="center" shrinkToFit="1"/>
    </xf>
    <xf numFmtId="0" fontId="47" fillId="24" borderId="0" xfId="0" applyFont="1" applyFill="1" applyBorder="1" applyAlignment="1" quotePrefix="1">
      <alignment vertical="center" shrinkToFit="1"/>
    </xf>
    <xf numFmtId="0" fontId="0" fillId="24" borderId="14" xfId="0" applyFont="1" applyFill="1" applyBorder="1" applyAlignment="1">
      <alignment vertical="center"/>
    </xf>
    <xf numFmtId="0" fontId="0" fillId="24" borderId="0" xfId="0" applyFill="1" applyBorder="1" applyAlignment="1">
      <alignment vertical="center" textRotation="255"/>
    </xf>
    <xf numFmtId="0" fontId="0" fillId="24" borderId="0" xfId="0" applyFill="1" applyBorder="1" applyAlignment="1" quotePrefix="1">
      <alignment vertical="top"/>
    </xf>
    <xf numFmtId="0" fontId="0" fillId="24" borderId="0" xfId="0" applyFill="1" applyBorder="1" applyAlignment="1">
      <alignment horizontal="center"/>
    </xf>
    <xf numFmtId="0" fontId="33" fillId="24" borderId="11" xfId="0" applyFont="1" applyFill="1" applyBorder="1" applyAlignment="1">
      <alignment vertical="center" shrinkToFit="1"/>
    </xf>
    <xf numFmtId="0" fontId="25" fillId="24" borderId="10" xfId="63" applyFont="1" applyFill="1" applyBorder="1" applyAlignment="1">
      <alignment vertical="center"/>
      <protection/>
    </xf>
    <xf numFmtId="0" fontId="33" fillId="24" borderId="17" xfId="0" applyFont="1" applyFill="1" applyBorder="1" applyAlignment="1">
      <alignment vertical="center" shrinkToFit="1"/>
    </xf>
    <xf numFmtId="0" fontId="25" fillId="24" borderId="10" xfId="63" applyFont="1" applyFill="1" applyBorder="1" applyAlignment="1">
      <alignment vertical="center" shrinkToFit="1"/>
      <protection/>
    </xf>
    <xf numFmtId="0" fontId="25" fillId="24" borderId="10" xfId="63" applyFont="1" applyFill="1" applyBorder="1" applyAlignment="1">
      <alignment horizontal="center" vertical="center"/>
      <protection/>
    </xf>
    <xf numFmtId="0" fontId="25" fillId="0" borderId="10" xfId="63" applyFont="1" applyFill="1" applyBorder="1" applyAlignment="1">
      <alignment horizontal="left" vertical="center"/>
      <protection/>
    </xf>
    <xf numFmtId="0" fontId="25" fillId="0" borderId="10" xfId="63" applyFont="1" applyFill="1" applyBorder="1" applyAlignment="1">
      <alignment vertical="center"/>
      <protection/>
    </xf>
    <xf numFmtId="0" fontId="25" fillId="0" borderId="10" xfId="63" applyFont="1" applyFill="1" applyBorder="1" applyAlignment="1">
      <alignment horizontal="left" vertical="center" shrinkToFit="1"/>
      <protection/>
    </xf>
    <xf numFmtId="0" fontId="35" fillId="0" borderId="10" xfId="61" applyFont="1" applyBorder="1" applyAlignment="1">
      <alignment horizontal="left" vertical="center" shrinkToFit="1"/>
      <protection/>
    </xf>
    <xf numFmtId="0" fontId="25" fillId="24" borderId="10" xfId="63" applyFont="1" applyFill="1" applyBorder="1" applyAlignment="1">
      <alignment horizontal="left" vertical="center"/>
      <protection/>
    </xf>
    <xf numFmtId="0" fontId="25" fillId="0" borderId="10" xfId="63" applyFont="1" applyFill="1" applyBorder="1" applyAlignment="1">
      <alignment vertical="center" shrinkToFit="1"/>
      <protection/>
    </xf>
    <xf numFmtId="0" fontId="1" fillId="0" borderId="0" xfId="61" applyFont="1" applyAlignment="1">
      <alignment vertical="top" wrapText="1"/>
      <protection/>
    </xf>
    <xf numFmtId="0" fontId="25" fillId="24" borderId="10" xfId="63" applyFont="1" applyFill="1" applyBorder="1" applyAlignment="1">
      <alignment horizontal="center" vertical="center" shrinkToFit="1"/>
      <protection/>
    </xf>
    <xf numFmtId="0" fontId="48" fillId="0" borderId="10" xfId="63" applyFont="1" applyFill="1" applyBorder="1" applyAlignment="1">
      <alignment vertical="center" shrinkToFit="1"/>
      <protection/>
    </xf>
    <xf numFmtId="0" fontId="48" fillId="0" borderId="10" xfId="63" applyFont="1" applyFill="1" applyBorder="1" applyAlignment="1">
      <alignment horizontal="left" vertical="center" shrinkToFit="1"/>
      <protection/>
    </xf>
    <xf numFmtId="0" fontId="48" fillId="0" borderId="10" xfId="63" applyFont="1" applyFill="1" applyBorder="1" applyAlignment="1">
      <alignment horizontal="left" vertical="center"/>
      <protection/>
    </xf>
    <xf numFmtId="0" fontId="47" fillId="24" borderId="0" xfId="0" applyFont="1" applyFill="1" applyAlignment="1">
      <alignment shrinkToFit="1"/>
    </xf>
    <xf numFmtId="0" fontId="49" fillId="24" borderId="0" xfId="0" applyFont="1" applyFill="1" applyAlignment="1">
      <alignment/>
    </xf>
    <xf numFmtId="0" fontId="49" fillId="24" borderId="0" xfId="0" applyFont="1" applyFill="1" applyAlignment="1">
      <alignment vertical="center"/>
    </xf>
    <xf numFmtId="0" fontId="49" fillId="24" borderId="0" xfId="0" applyFont="1" applyFill="1" applyAlignment="1">
      <alignment horizontal="left" vertical="center" shrinkToFit="1"/>
    </xf>
    <xf numFmtId="0" fontId="1" fillId="0" borderId="10" xfId="61" applyFont="1" applyFill="1" applyBorder="1" applyAlignment="1">
      <alignment horizontal="left" vertical="center"/>
      <protection/>
    </xf>
    <xf numFmtId="0" fontId="1" fillId="0" borderId="10" xfId="61" applyFont="1" applyFill="1" applyBorder="1" applyAlignment="1">
      <alignment horizontal="center" vertical="center" shrinkToFit="1"/>
      <protection/>
    </xf>
    <xf numFmtId="0" fontId="1" fillId="0" borderId="10" xfId="61" applyFont="1" applyFill="1" applyBorder="1" applyAlignment="1">
      <alignment horizontal="left" vertical="center" shrinkToFit="1"/>
      <protection/>
    </xf>
    <xf numFmtId="0" fontId="46" fillId="0" borderId="0" xfId="61" applyFont="1" applyAlignment="1">
      <alignment horizontal="center" vertical="center"/>
      <protection/>
    </xf>
    <xf numFmtId="0" fontId="48" fillId="0" borderId="0" xfId="61" applyFont="1">
      <alignment vertical="center"/>
      <protection/>
    </xf>
    <xf numFmtId="0" fontId="30" fillId="24" borderId="18" xfId="0" applyFont="1" applyFill="1" applyBorder="1" applyAlignment="1">
      <alignment vertical="top" textRotation="255" shrinkToFit="1"/>
    </xf>
    <xf numFmtId="0" fontId="33" fillId="24" borderId="18" xfId="0" applyFont="1" applyFill="1" applyBorder="1" applyAlignment="1">
      <alignment vertical="center" shrinkToFit="1"/>
    </xf>
    <xf numFmtId="0" fontId="33" fillId="24" borderId="19" xfId="0" applyFont="1" applyFill="1" applyBorder="1" applyAlignment="1">
      <alignment vertical="center" shrinkToFit="1"/>
    </xf>
    <xf numFmtId="0" fontId="0" fillId="24" borderId="20" xfId="0" applyFill="1" applyBorder="1" applyAlignment="1">
      <alignment vertical="center"/>
    </xf>
    <xf numFmtId="0" fontId="46" fillId="0" borderId="0" xfId="61" applyFont="1" applyAlignment="1">
      <alignment vertical="center" shrinkToFit="1"/>
      <protection/>
    </xf>
    <xf numFmtId="0" fontId="25" fillId="24" borderId="10" xfId="63" applyFont="1" applyFill="1" applyBorder="1" applyAlignment="1">
      <alignment vertical="top" wrapText="1"/>
      <protection/>
    </xf>
    <xf numFmtId="0" fontId="25" fillId="24" borderId="10" xfId="63" applyFont="1" applyFill="1" applyBorder="1" applyAlignment="1">
      <alignment vertical="top"/>
      <protection/>
    </xf>
    <xf numFmtId="0" fontId="1" fillId="24" borderId="16" xfId="63" applyFont="1" applyFill="1" applyBorder="1" applyAlignment="1">
      <alignment horizontal="left" vertical="center" wrapText="1"/>
      <protection/>
    </xf>
    <xf numFmtId="0" fontId="1" fillId="24" borderId="21" xfId="63" applyFont="1" applyFill="1" applyBorder="1" applyAlignment="1">
      <alignment horizontal="left" vertical="center" wrapText="1"/>
      <protection/>
    </xf>
    <xf numFmtId="0" fontId="1" fillId="24" borderId="15" xfId="63" applyFont="1" applyFill="1" applyBorder="1" applyAlignment="1">
      <alignment horizontal="left" vertical="center" wrapText="1"/>
      <protection/>
    </xf>
    <xf numFmtId="0" fontId="1" fillId="24" borderId="12" xfId="63" applyFont="1" applyFill="1" applyBorder="1" applyAlignment="1">
      <alignment horizontal="left" vertical="center" wrapText="1"/>
      <protection/>
    </xf>
    <xf numFmtId="0" fontId="1" fillId="24" borderId="10" xfId="63" applyFont="1" applyFill="1" applyBorder="1" applyAlignment="1">
      <alignment vertical="center" wrapText="1"/>
      <protection/>
    </xf>
    <xf numFmtId="0" fontId="1" fillId="24" borderId="10" xfId="63" applyFont="1" applyFill="1" applyBorder="1" applyAlignment="1">
      <alignment vertical="center"/>
      <protection/>
    </xf>
    <xf numFmtId="0" fontId="1" fillId="24" borderId="10" xfId="63" applyFont="1" applyFill="1" applyBorder="1" applyAlignment="1">
      <alignment vertical="top"/>
      <protection/>
    </xf>
    <xf numFmtId="0" fontId="1" fillId="24" borderId="10" xfId="63" applyFont="1" applyFill="1" applyBorder="1" applyAlignment="1">
      <alignment vertical="top" wrapText="1"/>
      <protection/>
    </xf>
    <xf numFmtId="0" fontId="1" fillId="24" borderId="10" xfId="63" applyFont="1" applyFill="1" applyBorder="1" applyAlignment="1">
      <alignment horizontal="left" vertical="center" wrapText="1"/>
      <protection/>
    </xf>
    <xf numFmtId="0" fontId="1" fillId="24" borderId="10" xfId="63" applyFont="1" applyFill="1" applyBorder="1" applyAlignment="1">
      <alignment horizontal="left" vertical="center"/>
      <protection/>
    </xf>
    <xf numFmtId="0" fontId="34" fillId="24" borderId="10" xfId="63" applyFont="1" applyFill="1" applyBorder="1" applyAlignment="1">
      <alignment horizontal="left" vertical="top" wrapText="1"/>
      <protection/>
    </xf>
    <xf numFmtId="0" fontId="25" fillId="24" borderId="10" xfId="63" applyFont="1" applyFill="1" applyBorder="1" applyAlignment="1">
      <alignment horizontal="left" vertical="top" wrapText="1"/>
      <protection/>
    </xf>
    <xf numFmtId="0" fontId="25" fillId="0" borderId="22" xfId="61" applyFont="1" applyBorder="1" applyAlignment="1">
      <alignment horizontal="left" vertical="top" wrapText="1"/>
      <protection/>
    </xf>
    <xf numFmtId="0" fontId="25" fillId="0" borderId="23" xfId="61" applyFont="1" applyBorder="1" applyAlignment="1">
      <alignment horizontal="left" vertical="top" wrapText="1"/>
      <protection/>
    </xf>
    <xf numFmtId="0" fontId="25" fillId="0" borderId="24" xfId="61" applyFont="1" applyBorder="1" applyAlignment="1">
      <alignment horizontal="left" vertical="top" wrapText="1"/>
      <protection/>
    </xf>
    <xf numFmtId="0" fontId="1" fillId="0" borderId="0" xfId="61" applyFont="1" applyBorder="1" applyAlignment="1">
      <alignment vertical="center" wrapText="1"/>
      <protection/>
    </xf>
    <xf numFmtId="0" fontId="1" fillId="0" borderId="0" xfId="61" applyFont="1" applyAlignment="1">
      <alignment vertical="center" wrapText="1"/>
      <protection/>
    </xf>
    <xf numFmtId="0" fontId="25" fillId="24" borderId="10" xfId="63" applyFont="1" applyFill="1" applyBorder="1" applyAlignment="1">
      <alignment vertical="center"/>
      <protection/>
    </xf>
    <xf numFmtId="56" fontId="0" fillId="25" borderId="10" xfId="0" applyNumberFormat="1" applyFill="1" applyBorder="1" applyAlignment="1" quotePrefix="1">
      <alignment horizontal="center" shrinkToFit="1"/>
    </xf>
    <xf numFmtId="0" fontId="0" fillId="25" borderId="10" xfId="0" applyFill="1" applyBorder="1" applyAlignment="1">
      <alignment horizontal="center" shrinkToFit="1"/>
    </xf>
    <xf numFmtId="0" fontId="1" fillId="24" borderId="25" xfId="0" applyFont="1" applyFill="1" applyBorder="1" applyAlignment="1">
      <alignment horizontal="center" vertical="center" shrinkToFit="1"/>
    </xf>
    <xf numFmtId="0" fontId="1" fillId="24" borderId="26" xfId="0" applyFont="1" applyFill="1" applyBorder="1" applyAlignment="1">
      <alignment horizontal="center" vertical="center" shrinkToFit="1"/>
    </xf>
    <xf numFmtId="0" fontId="1" fillId="24" borderId="10" xfId="0" applyFont="1" applyFill="1" applyBorder="1" applyAlignment="1">
      <alignment horizontal="center" vertical="center" shrinkToFit="1"/>
    </xf>
    <xf numFmtId="0" fontId="1" fillId="24" borderId="27" xfId="0" applyFont="1" applyFill="1" applyBorder="1" applyAlignment="1">
      <alignment horizontal="center" vertical="center" shrinkToFit="1"/>
    </xf>
    <xf numFmtId="0" fontId="0" fillId="24" borderId="16" xfId="0" applyFill="1" applyBorder="1" applyAlignment="1">
      <alignment horizontal="center" vertical="top" wrapText="1"/>
    </xf>
    <xf numFmtId="0" fontId="0" fillId="24" borderId="14" xfId="0" applyFill="1" applyBorder="1" applyAlignment="1">
      <alignment horizontal="center" vertical="top" wrapText="1"/>
    </xf>
    <xf numFmtId="0" fontId="0" fillId="24" borderId="0" xfId="0" applyFill="1" applyBorder="1" applyAlignment="1">
      <alignment horizontal="center" vertical="top" wrapText="1"/>
    </xf>
    <xf numFmtId="0" fontId="0" fillId="24" borderId="20" xfId="0" applyFill="1" applyBorder="1" applyAlignment="1">
      <alignment horizontal="center" vertical="top" wrapText="1"/>
    </xf>
    <xf numFmtId="0" fontId="1" fillId="24" borderId="28" xfId="0" applyFont="1" applyFill="1" applyBorder="1" applyAlignment="1">
      <alignment horizontal="center" vertical="center" shrinkToFit="1"/>
    </xf>
    <xf numFmtId="0" fontId="1" fillId="24" borderId="29" xfId="0" applyFont="1" applyFill="1" applyBorder="1" applyAlignment="1">
      <alignment horizontal="center" vertical="center" shrinkToFit="1"/>
    </xf>
    <xf numFmtId="0" fontId="1" fillId="24" borderId="30" xfId="0" applyFont="1" applyFill="1" applyBorder="1" applyAlignment="1">
      <alignment horizontal="center" vertical="center" shrinkToFit="1"/>
    </xf>
    <xf numFmtId="0" fontId="30" fillId="26" borderId="10" xfId="0" applyFont="1" applyFill="1" applyBorder="1" applyAlignment="1">
      <alignment horizontal="center" vertical="top" textRotation="255" shrinkToFit="1"/>
    </xf>
    <xf numFmtId="0" fontId="30" fillId="26" borderId="31" xfId="0" applyFont="1" applyFill="1" applyBorder="1" applyAlignment="1">
      <alignment horizontal="center" vertical="top" textRotation="255" shrinkToFit="1"/>
    </xf>
    <xf numFmtId="0" fontId="0" fillId="24" borderId="32" xfId="0" applyFill="1" applyBorder="1" applyAlignment="1">
      <alignment horizontal="center" vertical="center"/>
    </xf>
    <xf numFmtId="0" fontId="0" fillId="24" borderId="14" xfId="0" applyFill="1" applyBorder="1" applyAlignment="1">
      <alignment horizontal="center" vertical="center"/>
    </xf>
    <xf numFmtId="0" fontId="0" fillId="24" borderId="33" xfId="0" applyFill="1" applyBorder="1" applyAlignment="1">
      <alignment horizontal="center" vertical="center"/>
    </xf>
    <xf numFmtId="0" fontId="47" fillId="24" borderId="11" xfId="0" applyFont="1" applyFill="1" applyBorder="1" applyAlignment="1">
      <alignment horizontal="center" vertical="center" shrinkToFit="1"/>
    </xf>
    <xf numFmtId="0" fontId="47" fillId="0" borderId="34" xfId="0" applyFont="1" applyBorder="1" applyAlignment="1">
      <alignment/>
    </xf>
    <xf numFmtId="0" fontId="47" fillId="24" borderId="0" xfId="0" applyFont="1" applyFill="1" applyBorder="1" applyAlignment="1">
      <alignment horizontal="center" vertical="center"/>
    </xf>
    <xf numFmtId="0" fontId="1" fillId="24" borderId="35" xfId="0" applyFont="1" applyFill="1" applyBorder="1" applyAlignment="1">
      <alignment horizontal="center" vertical="center" shrinkToFit="1"/>
    </xf>
    <xf numFmtId="0" fontId="1" fillId="24" borderId="36" xfId="0" applyFont="1" applyFill="1" applyBorder="1" applyAlignment="1">
      <alignment horizontal="center" vertical="center" shrinkToFit="1"/>
    </xf>
    <xf numFmtId="0" fontId="1" fillId="24" borderId="37" xfId="0" applyFont="1" applyFill="1" applyBorder="1" applyAlignment="1">
      <alignment horizontal="center" vertical="center" shrinkToFit="1"/>
    </xf>
    <xf numFmtId="0" fontId="0" fillId="24" borderId="16" xfId="0" applyFill="1" applyBorder="1" applyAlignment="1">
      <alignment horizontal="center" vertical="center"/>
    </xf>
    <xf numFmtId="0" fontId="0" fillId="24" borderId="21" xfId="0" applyFill="1" applyBorder="1" applyAlignment="1">
      <alignment horizontal="center" vertical="center"/>
    </xf>
    <xf numFmtId="0" fontId="47" fillId="24" borderId="11" xfId="0" applyFont="1" applyFill="1" applyBorder="1" applyAlignment="1">
      <alignment horizontal="center" vertical="center"/>
    </xf>
    <xf numFmtId="0" fontId="47" fillId="24" borderId="13" xfId="0" applyFont="1" applyFill="1" applyBorder="1" applyAlignment="1">
      <alignment horizontal="center" vertical="center"/>
    </xf>
    <xf numFmtId="0" fontId="47" fillId="24" borderId="38" xfId="0" applyFont="1" applyFill="1" applyBorder="1" applyAlignment="1">
      <alignment horizontal="center" vertical="center" shrinkToFit="1"/>
    </xf>
    <xf numFmtId="0" fontId="47" fillId="0" borderId="39" xfId="0" applyFont="1" applyBorder="1" applyAlignment="1">
      <alignment/>
    </xf>
    <xf numFmtId="0" fontId="47" fillId="24" borderId="40" xfId="0" applyFont="1" applyFill="1" applyBorder="1" applyAlignment="1">
      <alignment horizontal="center" vertical="center" shrinkToFit="1"/>
    </xf>
    <xf numFmtId="0" fontId="47" fillId="0" borderId="41" xfId="0" applyFont="1" applyBorder="1" applyAlignment="1">
      <alignment/>
    </xf>
    <xf numFmtId="0" fontId="27" fillId="0" borderId="10" xfId="0" applyFont="1" applyFill="1" applyBorder="1" applyAlignment="1">
      <alignment horizontal="center" vertical="center" shrinkToFit="1"/>
    </xf>
    <xf numFmtId="0" fontId="0" fillId="24" borderId="18" xfId="0" applyFill="1" applyBorder="1" applyAlignment="1">
      <alignment horizontal="center" vertical="top" wrapText="1"/>
    </xf>
    <xf numFmtId="0" fontId="0" fillId="24" borderId="21" xfId="0" applyFill="1" applyBorder="1" applyAlignment="1">
      <alignment horizontal="center" vertical="top" wrapText="1"/>
    </xf>
    <xf numFmtId="0" fontId="0" fillId="0" borderId="10" xfId="0" applyFill="1" applyBorder="1" applyAlignment="1">
      <alignment horizontal="center"/>
    </xf>
    <xf numFmtId="0" fontId="30" fillId="0" borderId="10" xfId="0" applyFont="1" applyFill="1" applyBorder="1" applyAlignment="1">
      <alignment horizontal="center" vertical="top" textRotation="255" shrinkToFit="1"/>
    </xf>
    <xf numFmtId="0" fontId="30" fillId="0" borderId="31" xfId="0" applyFont="1" applyFill="1" applyBorder="1" applyAlignment="1">
      <alignment horizontal="center" vertical="top" textRotation="255" shrinkToFit="1"/>
    </xf>
    <xf numFmtId="0" fontId="24" fillId="24" borderId="10" xfId="0" applyFont="1" applyFill="1" applyBorder="1" applyAlignment="1">
      <alignment horizontal="center" vertical="center"/>
    </xf>
    <xf numFmtId="0" fontId="47" fillId="24" borderId="23" xfId="0" applyFont="1" applyFill="1" applyBorder="1" applyAlignment="1">
      <alignment horizontal="center" vertical="center"/>
    </xf>
    <xf numFmtId="0" fontId="47" fillId="24" borderId="22" xfId="0" applyFont="1" applyFill="1" applyBorder="1" applyAlignment="1">
      <alignment horizontal="center" vertical="center"/>
    </xf>
    <xf numFmtId="0" fontId="27" fillId="24" borderId="10" xfId="0" applyFont="1" applyFill="1" applyBorder="1" applyAlignment="1">
      <alignment horizontal="center" vertical="center" shrinkToFit="1"/>
    </xf>
    <xf numFmtId="0" fontId="1" fillId="24" borderId="15" xfId="0" applyFont="1" applyFill="1" applyBorder="1" applyAlignment="1" quotePrefix="1">
      <alignment horizontal="right" vertical="center" shrinkToFit="1"/>
    </xf>
    <xf numFmtId="0" fontId="1" fillId="24" borderId="0" xfId="0" applyFont="1" applyFill="1" applyBorder="1" applyAlignment="1" quotePrefix="1">
      <alignment horizontal="right" vertical="center" shrinkToFit="1"/>
    </xf>
    <xf numFmtId="0" fontId="0" fillId="24" borderId="0" xfId="0" applyFill="1" applyAlignment="1">
      <alignment horizontal="center" vertical="top" textRotation="255"/>
    </xf>
    <xf numFmtId="0" fontId="0" fillId="24" borderId="11" xfId="0" applyFill="1" applyBorder="1" applyAlignment="1">
      <alignment horizontal="center" vertical="top" textRotation="255"/>
    </xf>
    <xf numFmtId="0" fontId="0" fillId="24" borderId="14" xfId="0" applyFill="1" applyBorder="1" applyAlignment="1">
      <alignment horizontal="center"/>
    </xf>
    <xf numFmtId="0" fontId="0" fillId="24" borderId="33" xfId="0" applyFill="1" applyBorder="1" applyAlignment="1">
      <alignment horizontal="center"/>
    </xf>
    <xf numFmtId="0" fontId="47" fillId="24" borderId="18" xfId="0" applyFont="1" applyFill="1" applyBorder="1" applyAlignment="1" quotePrefix="1">
      <alignment horizontal="center" vertical="center" shrinkToFit="1"/>
    </xf>
    <xf numFmtId="0" fontId="47" fillId="24" borderId="0" xfId="0" applyFont="1" applyFill="1" applyBorder="1" applyAlignment="1" quotePrefix="1">
      <alignment horizontal="center" vertical="center" shrinkToFit="1"/>
    </xf>
    <xf numFmtId="0" fontId="0" fillId="24" borderId="0" xfId="0" applyFill="1" applyAlignment="1" quotePrefix="1">
      <alignment horizontal="center" vertical="top"/>
    </xf>
    <xf numFmtId="0" fontId="47" fillId="24" borderId="39" xfId="0" applyFont="1" applyFill="1" applyBorder="1" applyAlignment="1">
      <alignment horizontal="center" vertical="center" shrinkToFit="1"/>
    </xf>
    <xf numFmtId="0" fontId="0" fillId="0" borderId="18" xfId="0" applyBorder="1" applyAlignment="1" quotePrefix="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5" xfId="0" applyFill="1" applyBorder="1" applyAlignment="1" quotePrefix="1">
      <alignment horizontal="center" vertical="top" textRotation="255" shrinkToFit="1"/>
    </xf>
    <xf numFmtId="0" fontId="0" fillId="0" borderId="0" xfId="0" applyFill="1" applyBorder="1" applyAlignment="1" quotePrefix="1">
      <alignment horizontal="center" vertical="top" textRotation="255" shrinkToFit="1"/>
    </xf>
    <xf numFmtId="0" fontId="0" fillId="0" borderId="12" xfId="0" applyFill="1" applyBorder="1" applyAlignment="1" quotePrefix="1">
      <alignment horizontal="center" vertical="top" textRotation="255" shrinkToFit="1"/>
    </xf>
    <xf numFmtId="0" fontId="0" fillId="0" borderId="17" xfId="0" applyFill="1" applyBorder="1" applyAlignment="1" quotePrefix="1">
      <alignment horizontal="center" vertical="top" textRotation="255" shrinkToFit="1"/>
    </xf>
    <xf numFmtId="0" fontId="0" fillId="0" borderId="11" xfId="0" applyFill="1" applyBorder="1" applyAlignment="1" quotePrefix="1">
      <alignment horizontal="center" vertical="top" textRotation="255" shrinkToFit="1"/>
    </xf>
    <xf numFmtId="0" fontId="0" fillId="0" borderId="13" xfId="0" applyFill="1" applyBorder="1" applyAlignment="1" quotePrefix="1">
      <alignment horizontal="center" vertical="top" textRotation="255" shrinkToFit="1"/>
    </xf>
    <xf numFmtId="56" fontId="0" fillId="24" borderId="0" xfId="0" applyNumberFormat="1" applyFill="1" applyAlignment="1" quotePrefix="1">
      <alignment horizontal="center" vertical="top" shrinkToFit="1"/>
    </xf>
    <xf numFmtId="0" fontId="0" fillId="24" borderId="42" xfId="0" applyFill="1" applyBorder="1" applyAlignment="1" quotePrefix="1">
      <alignment horizontal="center" vertical="center" shrinkToFit="1"/>
    </xf>
    <xf numFmtId="0" fontId="25" fillId="24" borderId="18" xfId="0" applyFont="1" applyFill="1" applyBorder="1" applyAlignment="1">
      <alignment horizontal="center" vertical="top" textRotation="255" wrapText="1" shrinkToFit="1"/>
    </xf>
    <xf numFmtId="0" fontId="25" fillId="24" borderId="0" xfId="0" applyFont="1" applyFill="1" applyBorder="1" applyAlignment="1">
      <alignment horizontal="center" vertical="top" textRotation="255" wrapText="1" shrinkToFit="1"/>
    </xf>
    <xf numFmtId="0" fontId="25" fillId="24" borderId="12" xfId="0" applyFont="1" applyFill="1" applyBorder="1" applyAlignment="1">
      <alignment horizontal="center" vertical="top" textRotation="255" wrapText="1" shrinkToFit="1"/>
    </xf>
    <xf numFmtId="0" fontId="25" fillId="24" borderId="19" xfId="0" applyFont="1" applyFill="1" applyBorder="1" applyAlignment="1">
      <alignment horizontal="center" vertical="top" textRotation="255" wrapText="1" shrinkToFit="1"/>
    </xf>
    <xf numFmtId="0" fontId="25" fillId="24" borderId="11" xfId="0" applyFont="1" applyFill="1" applyBorder="1" applyAlignment="1">
      <alignment horizontal="center" vertical="top" textRotation="255" wrapText="1" shrinkToFit="1"/>
    </xf>
    <xf numFmtId="0" fontId="25" fillId="24" borderId="13" xfId="0" applyFont="1" applyFill="1" applyBorder="1" applyAlignment="1">
      <alignment horizontal="center" vertical="top" textRotation="255" wrapText="1" shrinkToFit="1"/>
    </xf>
    <xf numFmtId="0" fontId="47" fillId="24" borderId="38" xfId="0" applyFont="1" applyFill="1" applyBorder="1" applyAlignment="1" quotePrefix="1">
      <alignment horizontal="center" vertical="center" shrinkToFit="1"/>
    </xf>
    <xf numFmtId="0" fontId="47" fillId="24" borderId="39" xfId="0" applyFont="1" applyFill="1" applyBorder="1" applyAlignment="1" quotePrefix="1">
      <alignment horizontal="center" vertical="center" shrinkToFit="1"/>
    </xf>
    <xf numFmtId="56" fontId="47" fillId="24" borderId="0" xfId="0" applyNumberFormat="1" applyFont="1" applyFill="1" applyAlignment="1">
      <alignment horizontal="center" vertical="top" shrinkToFit="1"/>
    </xf>
    <xf numFmtId="56" fontId="47" fillId="24" borderId="0" xfId="0" applyNumberFormat="1" applyFont="1" applyFill="1" applyAlignment="1" quotePrefix="1">
      <alignment horizontal="center" vertical="top" shrinkToFit="1"/>
    </xf>
    <xf numFmtId="0" fontId="0" fillId="24" borderId="0" xfId="0" applyFont="1" applyFill="1" applyBorder="1" applyAlignment="1" quotePrefix="1">
      <alignment horizontal="center" vertical="center" shrinkToFit="1"/>
    </xf>
    <xf numFmtId="0" fontId="0" fillId="24" borderId="0" xfId="0" applyFont="1" applyFill="1" applyBorder="1" applyAlignment="1">
      <alignment horizontal="center" vertical="center" shrinkToFit="1"/>
    </xf>
    <xf numFmtId="0" fontId="47" fillId="24" borderId="18" xfId="0" applyFont="1" applyFill="1" applyBorder="1" applyAlignment="1">
      <alignment horizontal="center" vertical="center" shrinkToFit="1"/>
    </xf>
    <xf numFmtId="0" fontId="47" fillId="24" borderId="0" xfId="0" applyFont="1" applyFill="1" applyBorder="1" applyAlignment="1">
      <alignment horizontal="center" vertical="center" shrinkToFit="1"/>
    </xf>
    <xf numFmtId="0" fontId="0" fillId="24" borderId="42" xfId="0" applyFill="1" applyBorder="1" applyAlignment="1">
      <alignment horizontal="center" vertical="center"/>
    </xf>
    <xf numFmtId="0" fontId="0" fillId="24" borderId="43" xfId="0" applyFill="1" applyBorder="1" applyAlignment="1">
      <alignment horizontal="center" vertical="center" shrinkToFit="1"/>
    </xf>
    <xf numFmtId="0" fontId="0" fillId="0" borderId="10" xfId="0" applyFill="1" applyBorder="1" applyAlignment="1" quotePrefix="1">
      <alignment horizontal="center" vertical="center" shrinkToFit="1"/>
    </xf>
    <xf numFmtId="56" fontId="0" fillId="0" borderId="42" xfId="0" applyNumberFormat="1" applyFill="1" applyBorder="1" applyAlignment="1">
      <alignment vertical="center" shrinkToFit="1"/>
    </xf>
    <xf numFmtId="56" fontId="0" fillId="0" borderId="44" xfId="0" applyNumberFormat="1" applyFill="1" applyBorder="1" applyAlignment="1">
      <alignment vertical="center" shrinkToFit="1"/>
    </xf>
    <xf numFmtId="56" fontId="0" fillId="24" borderId="45" xfId="0" applyNumberFormat="1" applyFill="1" applyBorder="1" applyAlignment="1">
      <alignment horizontal="center" vertical="center" shrinkToFit="1"/>
    </xf>
    <xf numFmtId="56" fontId="0" fillId="24" borderId="46" xfId="0" applyNumberFormat="1" applyFill="1" applyBorder="1" applyAlignment="1">
      <alignment horizontal="center" vertical="center" shrinkToFit="1"/>
    </xf>
    <xf numFmtId="56" fontId="0" fillId="24" borderId="47" xfId="0" applyNumberFormat="1" applyFill="1" applyBorder="1" applyAlignment="1">
      <alignment horizontal="center" vertical="center" shrinkToFit="1"/>
    </xf>
    <xf numFmtId="56" fontId="0" fillId="0" borderId="10" xfId="0" applyNumberFormat="1" applyFill="1" applyBorder="1" applyAlignment="1">
      <alignment horizontal="left" vertical="center" shrinkToFit="1"/>
    </xf>
    <xf numFmtId="56" fontId="0" fillId="0" borderId="48" xfId="0" applyNumberFormat="1" applyFill="1" applyBorder="1" applyAlignment="1">
      <alignment horizontal="left" vertical="center" shrinkToFit="1"/>
    </xf>
    <xf numFmtId="56" fontId="0" fillId="24" borderId="45" xfId="0" applyNumberFormat="1" applyFill="1" applyBorder="1" applyAlignment="1">
      <alignment horizontal="center" shrinkToFit="1"/>
    </xf>
    <xf numFmtId="56" fontId="0" fillId="24" borderId="46" xfId="0" applyNumberFormat="1" applyFill="1" applyBorder="1" applyAlignment="1">
      <alignment horizontal="center" shrinkToFit="1"/>
    </xf>
    <xf numFmtId="56" fontId="0" fillId="24" borderId="49" xfId="0" applyNumberFormat="1" applyFill="1" applyBorder="1" applyAlignment="1">
      <alignment horizontal="center" shrinkToFit="1"/>
    </xf>
    <xf numFmtId="0" fontId="1" fillId="24" borderId="50" xfId="0" applyFont="1" applyFill="1" applyBorder="1" applyAlignment="1">
      <alignment horizontal="center" vertical="center" shrinkToFit="1"/>
    </xf>
    <xf numFmtId="0" fontId="1" fillId="24" borderId="51" xfId="0" applyFont="1" applyFill="1" applyBorder="1" applyAlignment="1">
      <alignment horizontal="center" vertical="center" shrinkToFit="1"/>
    </xf>
    <xf numFmtId="0" fontId="1" fillId="24" borderId="52" xfId="0" applyFont="1" applyFill="1" applyBorder="1" applyAlignment="1">
      <alignment horizontal="center" vertical="center" shrinkToFit="1"/>
    </xf>
    <xf numFmtId="0" fontId="47" fillId="24" borderId="17" xfId="0" applyFont="1" applyFill="1" applyBorder="1" applyAlignment="1">
      <alignment horizontal="center" vertical="center"/>
    </xf>
    <xf numFmtId="0" fontId="0" fillId="24" borderId="0" xfId="0" applyFill="1" applyAlignment="1">
      <alignment horizontal="left" shrinkToFit="1"/>
    </xf>
    <xf numFmtId="0" fontId="24" fillId="24" borderId="0" xfId="0" applyFont="1" applyFill="1" applyAlignment="1">
      <alignment horizontal="left"/>
    </xf>
    <xf numFmtId="0" fontId="49" fillId="24" borderId="11" xfId="0" applyFont="1" applyFill="1" applyBorder="1" applyAlignment="1">
      <alignment horizontal="center" vertical="center"/>
    </xf>
    <xf numFmtId="0" fontId="49" fillId="24" borderId="13" xfId="0" applyFont="1" applyFill="1" applyBorder="1" applyAlignment="1">
      <alignment horizontal="center" vertical="center"/>
    </xf>
    <xf numFmtId="0" fontId="1" fillId="24" borderId="10" xfId="0" applyFont="1" applyFill="1" applyBorder="1" applyAlignment="1">
      <alignment horizontal="center" vertical="center" textRotation="255" shrinkToFit="1"/>
    </xf>
    <xf numFmtId="0" fontId="0" fillId="24" borderId="53" xfId="0" applyFill="1" applyBorder="1" applyAlignment="1">
      <alignment horizontal="center" vertical="center" shrinkToFit="1"/>
    </xf>
    <xf numFmtId="0" fontId="0" fillId="24" borderId="54" xfId="0" applyFill="1" applyBorder="1" applyAlignment="1">
      <alignment horizontal="center" vertical="center" shrinkToFit="1"/>
    </xf>
    <xf numFmtId="56" fontId="0" fillId="24" borderId="42" xfId="0" applyNumberFormat="1" applyFill="1" applyBorder="1" applyAlignment="1">
      <alignment horizontal="left" vertical="center" shrinkToFit="1"/>
    </xf>
    <xf numFmtId="56" fontId="0" fillId="24" borderId="44" xfId="0" applyNumberFormat="1" applyFill="1" applyBorder="1" applyAlignment="1">
      <alignment horizontal="left" vertical="center" shrinkToFit="1"/>
    </xf>
    <xf numFmtId="0" fontId="0" fillId="0" borderId="43" xfId="0" applyFill="1" applyBorder="1" applyAlignment="1">
      <alignment horizontal="center" vertical="center" shrinkToFit="1"/>
    </xf>
    <xf numFmtId="0" fontId="0" fillId="0" borderId="42" xfId="0" applyFill="1" applyBorder="1" applyAlignment="1" quotePrefix="1">
      <alignment horizontal="center" vertical="center" shrinkToFit="1"/>
    </xf>
    <xf numFmtId="0" fontId="0" fillId="0" borderId="42" xfId="0" applyFill="1" applyBorder="1" applyAlignment="1">
      <alignment horizontal="center" vertical="center"/>
    </xf>
    <xf numFmtId="0" fontId="0" fillId="0" borderId="55" xfId="0" applyFill="1" applyBorder="1" applyAlignment="1">
      <alignment horizontal="center" vertical="center" shrinkToFit="1"/>
    </xf>
    <xf numFmtId="0" fontId="0" fillId="24" borderId="10" xfId="0" applyFill="1" applyBorder="1" applyAlignment="1" quotePrefix="1">
      <alignment horizontal="center" vertical="center" shrinkToFit="1"/>
    </xf>
    <xf numFmtId="56" fontId="0" fillId="24" borderId="10" xfId="0" applyNumberFormat="1" applyFont="1" applyFill="1" applyBorder="1" applyAlignment="1">
      <alignment horizontal="left" vertical="center" shrinkToFit="1"/>
    </xf>
    <xf numFmtId="56" fontId="0" fillId="24" borderId="48" xfId="0" applyNumberFormat="1" applyFont="1" applyFill="1" applyBorder="1" applyAlignment="1">
      <alignment horizontal="left" vertical="center" shrinkToFit="1"/>
    </xf>
    <xf numFmtId="0" fontId="0" fillId="24" borderId="56" xfId="0" applyFill="1" applyBorder="1" applyAlignment="1">
      <alignment horizontal="center" vertical="center" shrinkToFit="1"/>
    </xf>
    <xf numFmtId="0" fontId="0" fillId="24" borderId="46" xfId="0" applyFill="1" applyBorder="1" applyAlignment="1">
      <alignment horizontal="center" vertical="center" shrinkToFit="1"/>
    </xf>
    <xf numFmtId="0" fontId="0" fillId="24" borderId="47" xfId="0" applyFill="1" applyBorder="1" applyAlignment="1">
      <alignment horizontal="center" vertical="center" shrinkToFit="1"/>
    </xf>
    <xf numFmtId="0" fontId="0" fillId="24" borderId="57" xfId="0" applyFill="1" applyBorder="1" applyAlignment="1">
      <alignment horizontal="center" vertical="center"/>
    </xf>
    <xf numFmtId="0" fontId="0" fillId="24" borderId="58" xfId="0" applyFill="1" applyBorder="1" applyAlignment="1">
      <alignment horizontal="center" vertical="center"/>
    </xf>
    <xf numFmtId="0" fontId="0" fillId="24" borderId="59" xfId="0" applyFill="1" applyBorder="1" applyAlignment="1">
      <alignment horizontal="center" vertical="center"/>
    </xf>
    <xf numFmtId="0" fontId="0" fillId="24" borderId="57" xfId="0" applyFill="1" applyBorder="1" applyAlignment="1">
      <alignment horizontal="center" vertical="center" shrinkToFit="1"/>
    </xf>
    <xf numFmtId="0" fontId="0" fillId="24" borderId="58" xfId="0" applyFill="1" applyBorder="1" applyAlignment="1">
      <alignment horizontal="center" vertical="center" shrinkToFit="1"/>
    </xf>
    <xf numFmtId="0" fontId="0" fillId="24" borderId="59" xfId="0" applyFill="1" applyBorder="1" applyAlignment="1">
      <alignment horizontal="center" vertical="center" shrinkToFit="1"/>
    </xf>
    <xf numFmtId="0" fontId="0" fillId="24" borderId="43" xfId="0" applyFill="1" applyBorder="1" applyAlignment="1" quotePrefix="1">
      <alignment horizontal="center" vertical="center" shrinkToFit="1"/>
    </xf>
    <xf numFmtId="56" fontId="0" fillId="24" borderId="10" xfId="0" applyNumberFormat="1" applyFill="1" applyBorder="1" applyAlignment="1">
      <alignment horizontal="left" vertical="center" shrinkToFit="1"/>
    </xf>
    <xf numFmtId="56" fontId="0" fillId="24" borderId="48" xfId="0" applyNumberFormat="1" applyFill="1" applyBorder="1" applyAlignment="1">
      <alignment horizontal="left" vertical="center" shrinkToFit="1"/>
    </xf>
    <xf numFmtId="56" fontId="0" fillId="0" borderId="42" xfId="0" applyNumberFormat="1" applyFill="1" applyBorder="1" applyAlignment="1">
      <alignment horizontal="left" vertical="center" shrinkToFit="1"/>
    </xf>
    <xf numFmtId="56" fontId="0" fillId="0" borderId="44" xfId="0" applyNumberFormat="1" applyFill="1" applyBorder="1" applyAlignment="1">
      <alignment horizontal="left" vertical="center" shrinkToFit="1"/>
    </xf>
    <xf numFmtId="0" fontId="0" fillId="24" borderId="55" xfId="0" applyFill="1" applyBorder="1" applyAlignment="1">
      <alignment horizontal="center" vertical="center" shrinkToFit="1"/>
    </xf>
    <xf numFmtId="0" fontId="0" fillId="24" borderId="10" xfId="0" applyFill="1" applyBorder="1" applyAlignment="1">
      <alignment horizontal="center" vertical="center"/>
    </xf>
    <xf numFmtId="0" fontId="0" fillId="0" borderId="10" xfId="0" applyFill="1" applyBorder="1" applyAlignment="1">
      <alignment horizontal="center" vertical="center"/>
    </xf>
    <xf numFmtId="0" fontId="0" fillId="24" borderId="55" xfId="0" applyFill="1" applyBorder="1" applyAlignment="1" quotePrefix="1">
      <alignment horizontal="center" vertical="center" shrinkToFit="1"/>
    </xf>
    <xf numFmtId="0" fontId="0" fillId="24" borderId="22" xfId="0" applyFill="1" applyBorder="1" applyAlignment="1">
      <alignment horizontal="center" vertical="center"/>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47" fillId="24" borderId="10" xfId="0" applyFont="1" applyFill="1" applyBorder="1" applyAlignment="1" quotePrefix="1">
      <alignment horizontal="center" vertical="center" shrinkToFit="1"/>
    </xf>
    <xf numFmtId="0" fontId="0" fillId="24" borderId="10" xfId="0" applyFont="1" applyFill="1" applyBorder="1" applyAlignment="1">
      <alignment horizontal="center" vertical="center" shrinkToFit="1"/>
    </xf>
    <xf numFmtId="0" fontId="0" fillId="24" borderId="10" xfId="0" applyFont="1" applyFill="1" applyBorder="1" applyAlignment="1" quotePrefix="1">
      <alignment horizontal="center" vertical="center" shrinkToFit="1"/>
    </xf>
    <xf numFmtId="0" fontId="0" fillId="0" borderId="55" xfId="0" applyFill="1" applyBorder="1" applyAlignment="1" quotePrefix="1">
      <alignment horizontal="center" vertical="center" shrinkToFit="1"/>
    </xf>
    <xf numFmtId="0" fontId="0" fillId="24" borderId="55" xfId="0" applyFont="1" applyFill="1" applyBorder="1" applyAlignment="1" quotePrefix="1">
      <alignment horizontal="center" vertical="center" shrinkToFit="1"/>
    </xf>
    <xf numFmtId="0" fontId="30" fillId="26" borderId="24" xfId="0" applyFont="1" applyFill="1" applyBorder="1" applyAlignment="1">
      <alignment horizontal="center" vertical="top" textRotation="255" shrinkToFit="1"/>
    </xf>
    <xf numFmtId="0" fontId="30" fillId="26" borderId="21" xfId="0" applyFont="1" applyFill="1" applyBorder="1" applyAlignment="1">
      <alignment horizontal="center" vertical="top" textRotation="255" shrinkToFit="1"/>
    </xf>
    <xf numFmtId="0" fontId="27" fillId="0" borderId="0" xfId="0" applyFont="1" applyFill="1" applyBorder="1" applyAlignment="1">
      <alignment horizontal="center" vertical="center" shrinkToFit="1"/>
    </xf>
    <xf numFmtId="0" fontId="1" fillId="24" borderId="0" xfId="0" applyFont="1" applyFill="1" applyBorder="1" applyAlignment="1">
      <alignment horizontal="center" vertical="center" shrinkToFit="1"/>
    </xf>
    <xf numFmtId="0" fontId="0" fillId="24" borderId="15" xfId="0" applyFill="1" applyBorder="1" applyAlignment="1">
      <alignment horizontal="center"/>
    </xf>
    <xf numFmtId="0" fontId="0" fillId="24" borderId="0" xfId="0" applyFill="1" applyBorder="1" applyAlignment="1">
      <alignment horizontal="center"/>
    </xf>
    <xf numFmtId="0" fontId="30" fillId="0" borderId="21" xfId="0" applyFont="1" applyFill="1" applyBorder="1" applyAlignment="1">
      <alignment horizontal="center" vertical="top" textRotation="255" shrinkToFit="1"/>
    </xf>
    <xf numFmtId="0" fontId="30" fillId="0" borderId="15" xfId="0" applyFont="1" applyFill="1" applyBorder="1" applyAlignment="1">
      <alignment horizontal="center" vertical="top" textRotation="255" shrinkToFit="1"/>
    </xf>
    <xf numFmtId="0" fontId="30" fillId="0" borderId="0" xfId="0" applyFont="1" applyFill="1" applyBorder="1" applyAlignment="1">
      <alignment horizontal="center" vertical="top" textRotation="255" shrinkToFit="1"/>
    </xf>
    <xf numFmtId="0" fontId="30" fillId="0" borderId="12" xfId="0" applyFont="1" applyFill="1" applyBorder="1" applyAlignment="1">
      <alignment horizontal="center" vertical="top" textRotation="255" shrinkToFit="1"/>
    </xf>
    <xf numFmtId="0" fontId="30" fillId="0" borderId="17" xfId="0" applyFont="1" applyFill="1" applyBorder="1" applyAlignment="1">
      <alignment horizontal="center" vertical="top" textRotation="255" shrinkToFit="1"/>
    </xf>
    <xf numFmtId="0" fontId="30" fillId="0" borderId="11" xfId="0" applyFont="1" applyFill="1" applyBorder="1" applyAlignment="1">
      <alignment horizontal="center" vertical="top" textRotation="255" shrinkToFit="1"/>
    </xf>
    <xf numFmtId="0" fontId="30" fillId="0" borderId="13" xfId="0" applyFont="1" applyFill="1" applyBorder="1" applyAlignment="1">
      <alignment horizontal="center" vertical="top" textRotation="255" shrinkToFit="1"/>
    </xf>
    <xf numFmtId="0" fontId="30" fillId="0" borderId="24" xfId="0" applyFont="1" applyFill="1" applyBorder="1" applyAlignment="1">
      <alignment horizontal="center" vertical="top" textRotation="255" shrinkToFit="1"/>
    </xf>
    <xf numFmtId="0" fontId="30" fillId="26" borderId="22" xfId="0" applyFont="1" applyFill="1" applyBorder="1" applyAlignment="1">
      <alignment horizontal="center" vertical="top" textRotation="255" shrinkToFit="1"/>
    </xf>
    <xf numFmtId="0" fontId="30" fillId="26" borderId="16" xfId="0" applyFont="1" applyFill="1" applyBorder="1" applyAlignment="1">
      <alignment horizontal="center" vertical="top" textRotation="255" shrinkToFit="1"/>
    </xf>
    <xf numFmtId="56" fontId="0" fillId="27" borderId="10" xfId="0" applyNumberFormat="1" applyFill="1" applyBorder="1" applyAlignment="1" quotePrefix="1">
      <alignment horizontal="center" shrinkToFit="1"/>
    </xf>
    <xf numFmtId="0" fontId="0" fillId="27" borderId="10" xfId="0" applyFill="1" applyBorder="1" applyAlignment="1">
      <alignment horizontal="center" shrinkToFit="1"/>
    </xf>
    <xf numFmtId="0" fontId="0" fillId="28" borderId="10" xfId="0" applyFill="1" applyBorder="1" applyAlignment="1" quotePrefix="1">
      <alignment horizontal="center" shrinkToFit="1"/>
    </xf>
    <xf numFmtId="0" fontId="0" fillId="28" borderId="10" xfId="0" applyFill="1" applyBorder="1" applyAlignment="1">
      <alignment horizontal="center" shrinkToFit="1"/>
    </xf>
    <xf numFmtId="56" fontId="0" fillId="0" borderId="10" xfId="0" applyNumberFormat="1" applyFill="1" applyBorder="1" applyAlignment="1">
      <alignment horizontal="center" shrinkToFit="1"/>
    </xf>
    <xf numFmtId="0" fontId="0" fillId="0" borderId="10" xfId="0" applyFill="1" applyBorder="1" applyAlignment="1">
      <alignment horizontal="center" shrinkToFit="1"/>
    </xf>
    <xf numFmtId="56" fontId="0" fillId="29" borderId="10" xfId="0" applyNumberFormat="1" applyFill="1" applyBorder="1" applyAlignment="1" quotePrefix="1">
      <alignment horizontal="center" shrinkToFit="1"/>
    </xf>
    <xf numFmtId="0" fontId="0" fillId="29" borderId="10" xfId="0" applyFill="1" applyBorder="1" applyAlignment="1">
      <alignment horizontal="center" shrinkToFit="1"/>
    </xf>
    <xf numFmtId="56" fontId="0" fillId="30" borderId="22" xfId="0" applyNumberFormat="1" applyFill="1" applyBorder="1" applyAlignment="1" quotePrefix="1">
      <alignment horizontal="center" shrinkToFit="1"/>
    </xf>
    <xf numFmtId="56" fontId="0" fillId="30" borderId="23" xfId="0" applyNumberFormat="1" applyFill="1" applyBorder="1" applyAlignment="1" quotePrefix="1">
      <alignment horizontal="center" shrinkToFit="1"/>
    </xf>
    <xf numFmtId="56" fontId="0" fillId="30" borderId="24" xfId="0" applyNumberFormat="1" applyFill="1" applyBorder="1" applyAlignment="1" quotePrefix="1">
      <alignment horizontal="center" shrinkToFit="1"/>
    </xf>
    <xf numFmtId="0" fontId="30" fillId="26" borderId="15" xfId="0" applyFont="1" applyFill="1" applyBorder="1" applyAlignment="1">
      <alignment horizontal="center" vertical="top" textRotation="255" shrinkToFit="1"/>
    </xf>
    <xf numFmtId="0" fontId="30" fillId="26" borderId="0" xfId="0" applyFont="1" applyFill="1" applyBorder="1" applyAlignment="1">
      <alignment horizontal="center" vertical="top" textRotation="255" shrinkToFit="1"/>
    </xf>
    <xf numFmtId="0" fontId="30" fillId="26" borderId="12" xfId="0" applyFont="1" applyFill="1" applyBorder="1" applyAlignment="1">
      <alignment horizontal="center" vertical="top" textRotation="255" shrinkToFit="1"/>
    </xf>
    <xf numFmtId="0" fontId="30" fillId="26" borderId="17" xfId="0" applyFont="1" applyFill="1" applyBorder="1" applyAlignment="1">
      <alignment horizontal="center" vertical="top" textRotation="255" shrinkToFit="1"/>
    </xf>
    <xf numFmtId="0" fontId="30" fillId="26" borderId="11" xfId="0" applyFont="1" applyFill="1" applyBorder="1" applyAlignment="1">
      <alignment horizontal="center" vertical="top" textRotation="255" shrinkToFit="1"/>
    </xf>
    <xf numFmtId="0" fontId="30" fillId="26" borderId="13" xfId="0" applyFont="1" applyFill="1" applyBorder="1" applyAlignment="1">
      <alignment horizontal="center" vertical="top" textRotation="255" shrinkToFit="1"/>
    </xf>
    <xf numFmtId="0" fontId="0" fillId="25" borderId="22" xfId="0" applyFill="1" applyBorder="1" applyAlignment="1">
      <alignment horizontal="center" shrinkToFit="1"/>
    </xf>
    <xf numFmtId="56" fontId="0" fillId="29" borderId="22" xfId="0" applyNumberFormat="1" applyFill="1" applyBorder="1" applyAlignment="1" quotePrefix="1">
      <alignment horizontal="center" shrinkToFit="1"/>
    </xf>
    <xf numFmtId="0" fontId="0" fillId="29" borderId="23" xfId="0" applyFill="1" applyBorder="1" applyAlignment="1">
      <alignment horizontal="center" shrinkToFit="1"/>
    </xf>
    <xf numFmtId="0" fontId="0" fillId="29" borderId="24" xfId="0" applyFill="1" applyBorder="1" applyAlignment="1">
      <alignment horizontal="center" shrinkToFit="1"/>
    </xf>
    <xf numFmtId="0" fontId="0" fillId="31" borderId="24" xfId="0" applyFill="1" applyBorder="1" applyAlignment="1" quotePrefix="1">
      <alignment horizontal="center" shrinkToFit="1"/>
    </xf>
    <xf numFmtId="0" fontId="0" fillId="31" borderId="10" xfId="0" applyFill="1" applyBorder="1" applyAlignment="1">
      <alignment horizontal="center" shrinkToFit="1"/>
    </xf>
    <xf numFmtId="0" fontId="0" fillId="32" borderId="10" xfId="0" applyFill="1" applyBorder="1" applyAlignment="1" quotePrefix="1">
      <alignment horizontal="center" shrinkToFit="1"/>
    </xf>
    <xf numFmtId="0" fontId="0" fillId="32" borderId="10" xfId="0" applyFill="1" applyBorder="1" applyAlignment="1">
      <alignment horizontal="center" shrinkToFit="1"/>
    </xf>
    <xf numFmtId="0" fontId="0" fillId="0" borderId="22" xfId="0" applyBorder="1" applyAlignment="1">
      <alignment horizontal="center" shrinkToFit="1"/>
    </xf>
    <xf numFmtId="0" fontId="0" fillId="0" borderId="23" xfId="0" applyBorder="1" applyAlignment="1">
      <alignment horizontal="center" shrinkToFit="1"/>
    </xf>
    <xf numFmtId="0" fontId="0" fillId="0" borderId="24" xfId="0" applyBorder="1" applyAlignment="1">
      <alignment horizontal="center" shrinkToFit="1"/>
    </xf>
    <xf numFmtId="0" fontId="0" fillId="33" borderId="10" xfId="0" applyFill="1" applyBorder="1" applyAlignment="1" quotePrefix="1">
      <alignment horizontal="center" shrinkToFit="1"/>
    </xf>
    <xf numFmtId="0" fontId="0" fillId="33" borderId="10" xfId="0" applyFill="1" applyBorder="1" applyAlignment="1">
      <alignment horizontal="center" shrinkToFit="1"/>
    </xf>
    <xf numFmtId="56" fontId="0" fillId="30" borderId="10" xfId="0" applyNumberFormat="1" applyFill="1" applyBorder="1" applyAlignment="1" quotePrefix="1">
      <alignment horizontal="center" shrinkToFit="1"/>
    </xf>
    <xf numFmtId="0" fontId="0" fillId="30" borderId="10" xfId="0" applyFill="1" applyBorder="1" applyAlignment="1">
      <alignment horizontal="center" shrinkToFit="1"/>
    </xf>
    <xf numFmtId="56" fontId="0" fillId="0" borderId="22" xfId="0" applyNumberFormat="1" applyFill="1" applyBorder="1" applyAlignment="1">
      <alignment horizontal="center" shrinkToFit="1"/>
    </xf>
    <xf numFmtId="0" fontId="0" fillId="0" borderId="23" xfId="0" applyFill="1" applyBorder="1" applyAlignment="1">
      <alignment horizontal="center" shrinkToFit="1"/>
    </xf>
    <xf numFmtId="0" fontId="0" fillId="0" borderId="24" xfId="0" applyFill="1" applyBorder="1" applyAlignment="1">
      <alignment horizontal="center" shrinkToFit="1"/>
    </xf>
    <xf numFmtId="56" fontId="0" fillId="25" borderId="24" xfId="0" applyNumberFormat="1" applyFill="1" applyBorder="1" applyAlignment="1" quotePrefix="1">
      <alignment horizontal="center" shrinkToFit="1"/>
    </xf>
    <xf numFmtId="0" fontId="0" fillId="24" borderId="10" xfId="0" applyFill="1" applyBorder="1" applyAlignment="1">
      <alignment horizontal="center" vertical="center" shrinkToFit="1"/>
    </xf>
    <xf numFmtId="0" fontId="0" fillId="0" borderId="24" xfId="0" applyFill="1" applyBorder="1" applyAlignment="1">
      <alignment horizontal="center"/>
    </xf>
    <xf numFmtId="0" fontId="47" fillId="24" borderId="20" xfId="0" applyFont="1" applyFill="1" applyBorder="1" applyAlignment="1">
      <alignment horizontal="center" vertical="center" shrinkToFit="1"/>
    </xf>
    <xf numFmtId="0" fontId="47" fillId="24" borderId="60" xfId="0" applyFont="1" applyFill="1" applyBorder="1" applyAlignment="1">
      <alignment horizontal="center" vertical="center" shrinkToFit="1"/>
    </xf>
    <xf numFmtId="0" fontId="0" fillId="0" borderId="22" xfId="0" applyFill="1" applyBorder="1" applyAlignment="1">
      <alignment horizontal="center"/>
    </xf>
    <xf numFmtId="0" fontId="0" fillId="0" borderId="23" xfId="0" applyFill="1" applyBorder="1" applyAlignment="1">
      <alignment horizontal="center"/>
    </xf>
    <xf numFmtId="56" fontId="0" fillId="24" borderId="18" xfId="0" applyNumberFormat="1" applyFont="1" applyFill="1" applyBorder="1" applyAlignment="1" quotePrefix="1">
      <alignment horizontal="center" vertical="top" textRotation="255" shrinkToFit="1"/>
    </xf>
    <xf numFmtId="56" fontId="0" fillId="24" borderId="0" xfId="0" applyNumberFormat="1" applyFont="1" applyFill="1" applyBorder="1" applyAlignment="1" quotePrefix="1">
      <alignment horizontal="center" vertical="top" textRotation="255" shrinkToFit="1"/>
    </xf>
    <xf numFmtId="56" fontId="0" fillId="24" borderId="12" xfId="0" applyNumberFormat="1" applyFont="1" applyFill="1" applyBorder="1" applyAlignment="1" quotePrefix="1">
      <alignment horizontal="center" vertical="top" textRotation="255" shrinkToFit="1"/>
    </xf>
    <xf numFmtId="56" fontId="0" fillId="24" borderId="19" xfId="0" applyNumberFormat="1" applyFont="1" applyFill="1" applyBorder="1" applyAlignment="1" quotePrefix="1">
      <alignment horizontal="center" vertical="top" textRotation="255" shrinkToFit="1"/>
    </xf>
    <xf numFmtId="56" fontId="0" fillId="24" borderId="11" xfId="0" applyNumberFormat="1" applyFont="1" applyFill="1" applyBorder="1" applyAlignment="1" quotePrefix="1">
      <alignment horizontal="center" vertical="top" textRotation="255" shrinkToFit="1"/>
    </xf>
    <xf numFmtId="56" fontId="0" fillId="24" borderId="13" xfId="0" applyNumberFormat="1" applyFont="1" applyFill="1" applyBorder="1" applyAlignment="1" quotePrefix="1">
      <alignment horizontal="center" vertical="top" textRotation="255" shrinkToFit="1"/>
    </xf>
    <xf numFmtId="0" fontId="0" fillId="24" borderId="0" xfId="0" applyFont="1" applyFill="1" applyBorder="1" applyAlignment="1">
      <alignment horizontal="right" vertical="center" shrinkToFit="1"/>
    </xf>
    <xf numFmtId="0" fontId="0" fillId="31" borderId="10" xfId="0" applyFill="1" applyBorder="1" applyAlignment="1" quotePrefix="1">
      <alignment horizontal="center" shrinkToFit="1"/>
    </xf>
    <xf numFmtId="0" fontId="0" fillId="31" borderId="22" xfId="0" applyFill="1" applyBorder="1" applyAlignment="1" quotePrefix="1">
      <alignment horizontal="center" shrinkToFit="1"/>
    </xf>
    <xf numFmtId="0" fontId="0" fillId="31" borderId="23" xfId="0" applyFill="1" applyBorder="1" applyAlignment="1" quotePrefix="1">
      <alignment horizontal="center" shrinkToFit="1"/>
    </xf>
    <xf numFmtId="0" fontId="0" fillId="0" borderId="16" xfId="0" applyFill="1" applyBorder="1" applyAlignment="1">
      <alignment horizontal="center"/>
    </xf>
    <xf numFmtId="0" fontId="0" fillId="0" borderId="14" xfId="0" applyFill="1" applyBorder="1" applyAlignment="1">
      <alignment horizontal="center"/>
    </xf>
    <xf numFmtId="0" fontId="0" fillId="0" borderId="21" xfId="0" applyFill="1" applyBorder="1" applyAlignment="1">
      <alignment horizontal="center"/>
    </xf>
    <xf numFmtId="0" fontId="0" fillId="24" borderId="18" xfId="0" applyFill="1" applyBorder="1" applyAlignment="1">
      <alignment horizontal="center" vertical="center" textRotation="255" shrinkToFit="1"/>
    </xf>
    <xf numFmtId="0" fontId="0" fillId="24" borderId="0" xfId="0" applyFill="1" applyBorder="1" applyAlignment="1">
      <alignment horizontal="center" vertical="center" textRotation="255" shrinkToFit="1"/>
    </xf>
    <xf numFmtId="0" fontId="0" fillId="24" borderId="12" xfId="0" applyFill="1" applyBorder="1" applyAlignment="1">
      <alignment horizontal="center" vertical="center" textRotation="255" shrinkToFit="1"/>
    </xf>
    <xf numFmtId="0" fontId="0" fillId="24" borderId="19" xfId="0" applyFill="1" applyBorder="1" applyAlignment="1">
      <alignment horizontal="center" vertical="center" textRotation="255" shrinkToFit="1"/>
    </xf>
    <xf numFmtId="0" fontId="0" fillId="24" borderId="11" xfId="0" applyFill="1" applyBorder="1" applyAlignment="1">
      <alignment horizontal="center" vertical="center" textRotation="255" shrinkToFit="1"/>
    </xf>
    <xf numFmtId="0" fontId="0" fillId="24" borderId="13" xfId="0" applyFill="1" applyBorder="1" applyAlignment="1">
      <alignment horizontal="center" vertical="center" textRotation="255" shrinkToFit="1"/>
    </xf>
    <xf numFmtId="0" fontId="0" fillId="0" borderId="13" xfId="0" applyFill="1" applyBorder="1" applyAlignment="1">
      <alignment horizontal="center"/>
    </xf>
    <xf numFmtId="0" fontId="0" fillId="0" borderId="61" xfId="0" applyFill="1" applyBorder="1" applyAlignment="1">
      <alignment horizontal="center"/>
    </xf>
    <xf numFmtId="0" fontId="0" fillId="0" borderId="17" xfId="0" applyFill="1" applyBorder="1" applyAlignment="1">
      <alignment horizontal="center"/>
    </xf>
    <xf numFmtId="0" fontId="1" fillId="0" borderId="15" xfId="0" applyFont="1" applyFill="1" applyBorder="1" applyAlignment="1">
      <alignment horizontal="center" vertical="top" textRotation="255"/>
    </xf>
    <xf numFmtId="0" fontId="1" fillId="0" borderId="0" xfId="0" applyFont="1" applyFill="1" applyBorder="1" applyAlignment="1">
      <alignment horizontal="center" vertical="top" textRotation="255"/>
    </xf>
    <xf numFmtId="0" fontId="1" fillId="0" borderId="17" xfId="0" applyFont="1" applyFill="1" applyBorder="1" applyAlignment="1">
      <alignment horizontal="center" vertical="top" textRotation="255"/>
    </xf>
    <xf numFmtId="0" fontId="1" fillId="0" borderId="11" xfId="0" applyFont="1" applyFill="1" applyBorder="1" applyAlignment="1">
      <alignment horizontal="center" vertical="top" textRotation="255"/>
    </xf>
    <xf numFmtId="0" fontId="1" fillId="24" borderId="0" xfId="0" applyFont="1" applyFill="1" applyBorder="1" applyAlignment="1" quotePrefix="1">
      <alignment horizontal="center" vertical="center" shrinkToFit="1"/>
    </xf>
    <xf numFmtId="0" fontId="0" fillId="0" borderId="0" xfId="0" applyFill="1" applyBorder="1" applyAlignment="1">
      <alignment horizontal="right" vertical="top" textRotation="255" wrapText="1"/>
    </xf>
    <xf numFmtId="0" fontId="0" fillId="0" borderId="11" xfId="0" applyFill="1" applyBorder="1" applyAlignment="1">
      <alignment horizontal="right" vertical="top" textRotation="255" wrapText="1"/>
    </xf>
    <xf numFmtId="0" fontId="0" fillId="24" borderId="12" xfId="0" applyFill="1" applyBorder="1" applyAlignment="1">
      <alignment horizontal="center" vertical="top" wrapText="1"/>
    </xf>
    <xf numFmtId="0" fontId="0" fillId="24" borderId="22" xfId="0" applyFill="1" applyBorder="1" applyAlignment="1">
      <alignment horizontal="center" shrinkToFit="1"/>
    </xf>
    <xf numFmtId="0" fontId="0" fillId="24" borderId="23" xfId="0" applyFill="1" applyBorder="1" applyAlignment="1">
      <alignment horizontal="center" shrinkToFit="1"/>
    </xf>
    <xf numFmtId="0" fontId="0" fillId="24" borderId="24" xfId="0" applyFill="1" applyBorder="1" applyAlignment="1">
      <alignment horizontal="center" shrinkToFit="1"/>
    </xf>
    <xf numFmtId="0" fontId="0" fillId="24" borderId="10" xfId="0" applyFill="1" applyBorder="1" applyAlignment="1">
      <alignment horizontal="center"/>
    </xf>
    <xf numFmtId="0" fontId="0" fillId="0" borderId="15" xfId="0" applyFill="1" applyBorder="1" applyAlignment="1">
      <alignment horizontal="right" vertical="top" textRotation="255"/>
    </xf>
    <xf numFmtId="0" fontId="0" fillId="0" borderId="0" xfId="0" applyFill="1" applyBorder="1" applyAlignment="1">
      <alignment horizontal="right" vertical="top" textRotation="255"/>
    </xf>
    <xf numFmtId="0" fontId="0" fillId="0" borderId="17" xfId="0" applyFill="1" applyBorder="1" applyAlignment="1">
      <alignment horizontal="right" vertical="top" textRotation="255"/>
    </xf>
    <xf numFmtId="0" fontId="0" fillId="0" borderId="11" xfId="0" applyFill="1" applyBorder="1" applyAlignment="1">
      <alignment horizontal="right" vertical="top" textRotation="255"/>
    </xf>
    <xf numFmtId="0" fontId="0" fillId="24" borderId="0" xfId="0" applyFill="1" applyBorder="1" applyAlignment="1">
      <alignment horizontal="center" vertical="top" textRotation="255"/>
    </xf>
    <xf numFmtId="0" fontId="0" fillId="0" borderId="15" xfId="0" applyBorder="1" applyAlignment="1" quotePrefix="1">
      <alignment horizontal="center" wrapText="1"/>
    </xf>
    <xf numFmtId="0" fontId="0" fillId="0" borderId="20" xfId="0" applyBorder="1" applyAlignment="1">
      <alignment horizontal="center" wrapText="1"/>
    </xf>
    <xf numFmtId="0" fontId="0" fillId="24" borderId="15" xfId="0" applyFill="1" applyBorder="1" applyAlignment="1">
      <alignment horizontal="center" vertical="center" textRotation="255" shrinkToFit="1"/>
    </xf>
    <xf numFmtId="0" fontId="0" fillId="24" borderId="20" xfId="0" applyFill="1" applyBorder="1" applyAlignment="1">
      <alignment horizontal="center" vertical="center" textRotation="255" shrinkToFit="1"/>
    </xf>
    <xf numFmtId="0" fontId="0" fillId="24" borderId="17" xfId="0" applyFill="1" applyBorder="1" applyAlignment="1">
      <alignment horizontal="center" vertical="center" textRotation="255" shrinkToFit="1"/>
    </xf>
    <xf numFmtId="0" fontId="0" fillId="24" borderId="34" xfId="0" applyFill="1" applyBorder="1" applyAlignment="1">
      <alignment horizontal="center" vertical="center" textRotation="255" shrinkToFit="1"/>
    </xf>
    <xf numFmtId="0" fontId="0" fillId="24" borderId="0" xfId="0" applyFill="1" applyBorder="1" applyAlignment="1">
      <alignment horizontal="center" vertical="center" textRotation="255"/>
    </xf>
    <xf numFmtId="56" fontId="0" fillId="24" borderId="15" xfId="0" applyNumberFormat="1" applyFont="1" applyFill="1" applyBorder="1" applyAlignment="1" quotePrefix="1">
      <alignment horizontal="center" vertical="center" shrinkToFit="1"/>
    </xf>
    <xf numFmtId="0" fontId="0" fillId="24" borderId="20" xfId="0" applyFont="1" applyFill="1" applyBorder="1" applyAlignment="1">
      <alignment horizontal="center" vertical="center" shrinkToFit="1"/>
    </xf>
    <xf numFmtId="0" fontId="47" fillId="0" borderId="0" xfId="0" applyFont="1" applyBorder="1" applyAlignment="1">
      <alignment/>
    </xf>
    <xf numFmtId="0" fontId="47" fillId="24" borderId="60" xfId="0" applyFont="1" applyFill="1" applyBorder="1" applyAlignment="1">
      <alignment horizontal="center" vertical="center"/>
    </xf>
    <xf numFmtId="0" fontId="47" fillId="24" borderId="38" xfId="0" applyFont="1" applyFill="1" applyBorder="1" applyAlignment="1">
      <alignment horizontal="center" vertical="center"/>
    </xf>
    <xf numFmtId="0" fontId="0" fillId="0" borderId="0" xfId="0" applyFill="1" applyBorder="1" applyAlignment="1">
      <alignment horizontal="center" vertical="top" textRotation="255"/>
    </xf>
    <xf numFmtId="0" fontId="0" fillId="0" borderId="11" xfId="0" applyFill="1" applyBorder="1" applyAlignment="1">
      <alignment horizontal="center" vertical="top" textRotation="255"/>
    </xf>
    <xf numFmtId="0" fontId="1" fillId="0" borderId="0" xfId="0" applyFont="1" applyFill="1" applyBorder="1" applyAlignment="1">
      <alignment horizontal="center" vertical="top" textRotation="255" shrinkToFit="1"/>
    </xf>
    <xf numFmtId="0" fontId="1" fillId="0" borderId="11" xfId="0" applyFont="1" applyFill="1" applyBorder="1" applyAlignment="1">
      <alignment horizontal="center" vertical="top" textRotation="255" shrinkToFit="1"/>
    </xf>
    <xf numFmtId="0" fontId="0" fillId="24" borderId="32" xfId="0" applyFill="1" applyBorder="1" applyAlignment="1">
      <alignment horizontal="center" vertical="top"/>
    </xf>
    <xf numFmtId="0" fontId="0" fillId="24" borderId="14" xfId="0" applyFill="1" applyBorder="1" applyAlignment="1">
      <alignment horizontal="center" vertical="top"/>
    </xf>
    <xf numFmtId="0" fontId="0" fillId="24" borderId="18" xfId="0" applyFill="1" applyBorder="1" applyAlignment="1" quotePrefix="1">
      <alignment horizontal="center" vertical="top" wrapText="1"/>
    </xf>
    <xf numFmtId="0" fontId="0" fillId="24" borderId="15" xfId="0" applyFill="1" applyBorder="1" applyAlignment="1" quotePrefix="1">
      <alignment horizontal="center" vertical="center" textRotation="255" shrinkToFit="1"/>
    </xf>
    <xf numFmtId="0" fontId="0" fillId="24" borderId="0" xfId="0" applyFill="1" applyBorder="1" applyAlignment="1" quotePrefix="1">
      <alignment horizontal="center" vertical="center" textRotation="255" shrinkToFit="1"/>
    </xf>
    <xf numFmtId="0" fontId="0" fillId="24" borderId="20" xfId="0" applyFill="1" applyBorder="1" applyAlignment="1" quotePrefix="1">
      <alignment horizontal="center" vertical="center" textRotation="255" shrinkToFit="1"/>
    </xf>
    <xf numFmtId="0" fontId="0" fillId="24" borderId="17" xfId="0" applyFill="1" applyBorder="1" applyAlignment="1" quotePrefix="1">
      <alignment horizontal="center" vertical="center" textRotation="255" shrinkToFit="1"/>
    </xf>
    <xf numFmtId="0" fontId="0" fillId="24" borderId="11" xfId="0" applyFill="1" applyBorder="1" applyAlignment="1" quotePrefix="1">
      <alignment horizontal="center" vertical="center" textRotation="255" shrinkToFit="1"/>
    </xf>
    <xf numFmtId="0" fontId="0" fillId="24" borderId="34" xfId="0" applyFill="1" applyBorder="1" applyAlignment="1" quotePrefix="1">
      <alignment horizontal="center" vertical="center" textRotation="255" shrinkToFit="1"/>
    </xf>
    <xf numFmtId="0" fontId="46" fillId="24" borderId="60" xfId="0" applyFont="1" applyFill="1" applyBorder="1" applyAlignment="1">
      <alignment horizontal="center" vertical="center" shrinkToFit="1"/>
    </xf>
    <xf numFmtId="0" fontId="46" fillId="24" borderId="38" xfId="0" applyFont="1" applyFill="1" applyBorder="1" applyAlignment="1">
      <alignment horizontal="center" vertical="center" shrinkToFit="1"/>
    </xf>
    <xf numFmtId="56" fontId="0" fillId="24" borderId="18" xfId="0" applyNumberFormat="1" applyFont="1" applyFill="1" applyBorder="1" applyAlignment="1" quotePrefix="1">
      <alignment horizontal="center" vertical="center" textRotation="255" shrinkToFit="1"/>
    </xf>
    <xf numFmtId="56" fontId="0" fillId="24" borderId="0" xfId="0" applyNumberFormat="1" applyFont="1" applyFill="1" applyBorder="1" applyAlignment="1" quotePrefix="1">
      <alignment horizontal="center" vertical="center" textRotation="255" shrinkToFit="1"/>
    </xf>
    <xf numFmtId="56" fontId="0" fillId="24" borderId="12" xfId="0" applyNumberFormat="1" applyFont="1" applyFill="1" applyBorder="1" applyAlignment="1" quotePrefix="1">
      <alignment horizontal="center" vertical="center" textRotation="255" shrinkToFit="1"/>
    </xf>
    <xf numFmtId="56" fontId="0" fillId="24" borderId="19" xfId="0" applyNumberFormat="1" applyFont="1" applyFill="1" applyBorder="1" applyAlignment="1" quotePrefix="1">
      <alignment horizontal="center" vertical="center" textRotation="255" shrinkToFit="1"/>
    </xf>
    <xf numFmtId="56" fontId="0" fillId="24" borderId="11" xfId="0" applyNumberFormat="1" applyFont="1" applyFill="1" applyBorder="1" applyAlignment="1" quotePrefix="1">
      <alignment horizontal="center" vertical="center" textRotation="255" shrinkToFit="1"/>
    </xf>
    <xf numFmtId="56" fontId="0" fillId="24" borderId="13" xfId="0" applyNumberFormat="1" applyFont="1" applyFill="1" applyBorder="1" applyAlignment="1" quotePrefix="1">
      <alignment horizontal="center" vertical="center" textRotation="255" shrinkToFit="1"/>
    </xf>
    <xf numFmtId="56" fontId="0" fillId="24" borderId="15" xfId="0" applyNumberFormat="1" applyFont="1" applyFill="1" applyBorder="1" applyAlignment="1" quotePrefix="1">
      <alignment horizontal="center" vertical="top" textRotation="255" shrinkToFit="1"/>
    </xf>
    <xf numFmtId="56" fontId="0" fillId="24" borderId="17" xfId="0" applyNumberFormat="1" applyFont="1" applyFill="1" applyBorder="1" applyAlignment="1" quotePrefix="1">
      <alignment horizontal="center" vertical="top" textRotation="255" shrinkToFit="1"/>
    </xf>
    <xf numFmtId="0" fontId="0" fillId="24" borderId="62" xfId="0" applyFill="1" applyBorder="1" applyAlignment="1">
      <alignment horizontal="center" vertical="center" shrinkToFit="1"/>
    </xf>
    <xf numFmtId="0" fontId="1" fillId="24" borderId="23" xfId="0" applyFont="1" applyFill="1" applyBorder="1" applyAlignment="1">
      <alignment horizontal="center" vertical="center" shrinkToFit="1"/>
    </xf>
    <xf numFmtId="0" fontId="0" fillId="24" borderId="23" xfId="0" applyFill="1" applyBorder="1" applyAlignment="1" quotePrefix="1">
      <alignment horizontal="center" vertical="center" shrinkToFit="1"/>
    </xf>
    <xf numFmtId="0" fontId="0" fillId="24" borderId="63" xfId="0" applyFill="1" applyBorder="1" applyAlignment="1">
      <alignment horizontal="center" vertical="center" shrinkToFit="1"/>
    </xf>
    <xf numFmtId="0" fontId="0" fillId="24" borderId="64" xfId="0" applyFill="1" applyBorder="1" applyAlignment="1">
      <alignment horizontal="center" vertical="center" shrinkToFit="1"/>
    </xf>
    <xf numFmtId="0" fontId="0" fillId="24" borderId="65" xfId="0" applyFill="1" applyBorder="1" applyAlignment="1">
      <alignment horizontal="center" vertical="center" shrinkToFit="1"/>
    </xf>
    <xf numFmtId="20" fontId="0" fillId="24" borderId="0" xfId="0" applyNumberFormat="1" applyFont="1" applyFill="1" applyBorder="1" applyAlignment="1">
      <alignment horizontal="center" vertical="center"/>
    </xf>
    <xf numFmtId="0" fontId="0" fillId="24" borderId="66" xfId="0" applyFill="1" applyBorder="1" applyAlignment="1">
      <alignment horizontal="center" vertical="center" shrinkToFit="1"/>
    </xf>
    <xf numFmtId="0" fontId="1" fillId="24" borderId="67" xfId="0" applyFont="1" applyFill="1" applyBorder="1" applyAlignment="1">
      <alignment horizontal="center" vertical="center" shrinkToFit="1"/>
    </xf>
    <xf numFmtId="0" fontId="1" fillId="24" borderId="22" xfId="0" applyFont="1" applyFill="1" applyBorder="1" applyAlignment="1">
      <alignment horizontal="center" vertical="center" shrinkToFit="1"/>
    </xf>
    <xf numFmtId="0" fontId="0" fillId="24" borderId="68" xfId="0" applyFill="1" applyBorder="1" applyAlignment="1">
      <alignment horizontal="center" vertical="center" shrinkToFit="1"/>
    </xf>
    <xf numFmtId="0" fontId="0" fillId="24" borderId="69" xfId="0" applyFill="1" applyBorder="1" applyAlignment="1">
      <alignment horizontal="center" vertical="center" shrinkToFit="1"/>
    </xf>
    <xf numFmtId="0" fontId="0" fillId="24" borderId="70" xfId="0" applyFill="1" applyBorder="1" applyAlignment="1">
      <alignment horizontal="center" vertical="center" shrinkToFit="1"/>
    </xf>
    <xf numFmtId="0" fontId="0" fillId="24" borderId="71" xfId="0" applyFill="1" applyBorder="1" applyAlignment="1">
      <alignment horizontal="center" vertical="center" shrinkToFit="1"/>
    </xf>
    <xf numFmtId="0" fontId="0" fillId="24" borderId="72" xfId="0" applyFill="1" applyBorder="1" applyAlignment="1">
      <alignment horizontal="center" vertical="center" shrinkToFit="1"/>
    </xf>
    <xf numFmtId="0" fontId="0" fillId="24" borderId="73" xfId="0" applyFill="1" applyBorder="1" applyAlignment="1">
      <alignment horizontal="center" vertical="center" shrinkToFit="1"/>
    </xf>
    <xf numFmtId="0" fontId="0" fillId="24" borderId="74" xfId="0" applyFill="1" applyBorder="1" applyAlignment="1">
      <alignment horizontal="center" vertical="center" shrinkToFit="1"/>
    </xf>
    <xf numFmtId="0" fontId="0" fillId="24" borderId="75" xfId="0" applyFill="1" applyBorder="1" applyAlignment="1">
      <alignment horizontal="center" vertical="center" shrinkToFit="1"/>
    </xf>
    <xf numFmtId="0" fontId="0" fillId="24" borderId="76" xfId="0" applyFill="1" applyBorder="1" applyAlignment="1">
      <alignment horizontal="center" vertical="center" shrinkToFit="1"/>
    </xf>
    <xf numFmtId="0" fontId="0" fillId="24" borderId="77" xfId="0" applyFill="1" applyBorder="1" applyAlignment="1">
      <alignment horizontal="center" vertical="center" shrinkToFit="1"/>
    </xf>
    <xf numFmtId="56" fontId="21" fillId="24" borderId="22" xfId="0" applyNumberFormat="1" applyFont="1" applyFill="1" applyBorder="1" applyAlignment="1" quotePrefix="1">
      <alignment horizontal="center" vertical="center" shrinkToFit="1"/>
    </xf>
    <xf numFmtId="0" fontId="21" fillId="24" borderId="24" xfId="0" applyFont="1" applyFill="1" applyBorder="1" applyAlignment="1">
      <alignment horizontal="center" vertical="center" shrinkToFit="1"/>
    </xf>
    <xf numFmtId="0" fontId="24" fillId="24" borderId="22" xfId="0" applyFont="1" applyFill="1" applyBorder="1" applyAlignment="1">
      <alignment horizontal="center" vertical="center" shrinkToFit="1"/>
    </xf>
    <xf numFmtId="0" fontId="24" fillId="24" borderId="23" xfId="0" applyFont="1" applyFill="1" applyBorder="1" applyAlignment="1">
      <alignment horizontal="center" vertical="center" shrinkToFit="1"/>
    </xf>
    <xf numFmtId="0" fontId="0" fillId="24" borderId="23" xfId="0" applyFill="1" applyBorder="1" applyAlignment="1">
      <alignment horizontal="center" vertical="center" shrinkToFit="1"/>
    </xf>
    <xf numFmtId="0" fontId="24" fillId="24" borderId="11" xfId="0" applyFont="1" applyFill="1" applyBorder="1" applyAlignment="1">
      <alignment horizontal="center" vertical="center" shrinkToFit="1"/>
    </xf>
    <xf numFmtId="0" fontId="24" fillId="24" borderId="78" xfId="0" applyFont="1" applyFill="1" applyBorder="1" applyAlignment="1">
      <alignment horizontal="center" vertical="center" shrinkToFit="1"/>
    </xf>
    <xf numFmtId="0" fontId="0" fillId="24" borderId="79" xfId="0" applyFill="1" applyBorder="1" applyAlignment="1">
      <alignment horizontal="center" vertical="center" shrinkToFit="1"/>
    </xf>
    <xf numFmtId="0" fontId="24" fillId="24" borderId="67" xfId="0" applyFont="1" applyFill="1" applyBorder="1" applyAlignment="1">
      <alignment horizontal="center" vertical="center" shrinkToFit="1"/>
    </xf>
    <xf numFmtId="0" fontId="27" fillId="24" borderId="22" xfId="0" applyFont="1" applyFill="1" applyBorder="1" applyAlignment="1">
      <alignment horizontal="left" vertical="center" shrinkToFit="1"/>
    </xf>
    <xf numFmtId="0" fontId="27" fillId="24" borderId="23" xfId="0" applyFont="1" applyFill="1" applyBorder="1" applyAlignment="1">
      <alignment horizontal="left" vertical="center" shrinkToFit="1"/>
    </xf>
    <xf numFmtId="0" fontId="27" fillId="24" borderId="14" xfId="0" applyFont="1" applyFill="1" applyBorder="1" applyAlignment="1">
      <alignment horizontal="left" vertical="center" shrinkToFit="1"/>
    </xf>
    <xf numFmtId="0" fontId="50" fillId="24" borderId="80" xfId="0" applyFont="1" applyFill="1" applyBorder="1" applyAlignment="1">
      <alignment horizontal="center" vertical="center" shrinkToFit="1"/>
    </xf>
    <xf numFmtId="0" fontId="27" fillId="24" borderId="80" xfId="0" applyFont="1" applyFill="1" applyBorder="1" applyAlignment="1">
      <alignment horizontal="center" vertical="center" shrinkToFit="1"/>
    </xf>
    <xf numFmtId="0" fontId="27" fillId="24" borderId="65" xfId="0" applyFont="1" applyFill="1" applyBorder="1" applyAlignment="1">
      <alignment horizontal="center" vertical="center" shrinkToFit="1"/>
    </xf>
    <xf numFmtId="0" fontId="27" fillId="24" borderId="64" xfId="0" applyFont="1" applyFill="1" applyBorder="1" applyAlignment="1">
      <alignment horizontal="center" vertical="center" shrinkToFit="1"/>
    </xf>
    <xf numFmtId="0" fontId="1" fillId="24" borderId="31" xfId="0" applyFont="1" applyFill="1" applyBorder="1" applyAlignment="1">
      <alignment horizontal="center" vertical="center" shrinkToFit="1"/>
    </xf>
    <xf numFmtId="0" fontId="50" fillId="24" borderId="23" xfId="0" applyFont="1" applyFill="1" applyBorder="1" applyAlignment="1">
      <alignment horizontal="center" vertical="center" shrinkToFit="1"/>
    </xf>
    <xf numFmtId="0" fontId="27" fillId="24" borderId="23" xfId="0" applyFont="1" applyFill="1" applyBorder="1" applyAlignment="1">
      <alignment horizontal="center" vertical="center" shrinkToFit="1"/>
    </xf>
    <xf numFmtId="0" fontId="27" fillId="24" borderId="24" xfId="0" applyFont="1" applyFill="1" applyBorder="1" applyAlignment="1">
      <alignment horizontal="center" vertical="center" shrinkToFit="1"/>
    </xf>
    <xf numFmtId="0" fontId="51" fillId="24" borderId="22" xfId="0" applyFont="1" applyFill="1" applyBorder="1" applyAlignment="1">
      <alignment horizontal="center" vertical="center" shrinkToFit="1"/>
    </xf>
    <xf numFmtId="0" fontId="51" fillId="24" borderId="23" xfId="0" applyFont="1" applyFill="1" applyBorder="1" applyAlignment="1">
      <alignment horizontal="center" vertical="center" shrinkToFit="1"/>
    </xf>
    <xf numFmtId="0" fontId="51" fillId="24" borderId="24" xfId="0" applyFont="1" applyFill="1" applyBorder="1" applyAlignment="1">
      <alignment horizontal="center" vertical="center" shrinkToFit="1"/>
    </xf>
    <xf numFmtId="0" fontId="27" fillId="24" borderId="16" xfId="0" applyFont="1" applyFill="1" applyBorder="1" applyAlignment="1">
      <alignment horizontal="left" vertical="center" shrinkToFit="1"/>
    </xf>
    <xf numFmtId="0" fontId="27" fillId="24" borderId="58" xfId="0" applyFont="1" applyFill="1" applyBorder="1" applyAlignment="1">
      <alignment horizontal="left" vertical="center" shrinkToFit="1"/>
    </xf>
    <xf numFmtId="0" fontId="51" fillId="24" borderId="10" xfId="0" applyFont="1" applyFill="1" applyBorder="1" applyAlignment="1">
      <alignment horizontal="center" vertical="center" shrinkToFit="1"/>
    </xf>
    <xf numFmtId="0" fontId="26" fillId="31" borderId="16" xfId="0" applyFont="1" applyFill="1" applyBorder="1" applyAlignment="1">
      <alignment horizontal="center" vertical="center" shrinkToFit="1"/>
    </xf>
    <xf numFmtId="0" fontId="26" fillId="31" borderId="14" xfId="0" applyFont="1" applyFill="1" applyBorder="1" applyAlignment="1">
      <alignment horizontal="center" vertical="center" shrinkToFit="1"/>
    </xf>
    <xf numFmtId="0" fontId="26" fillId="31" borderId="15" xfId="0" applyFont="1" applyFill="1" applyBorder="1" applyAlignment="1">
      <alignment horizontal="center" vertical="center" shrinkToFit="1"/>
    </xf>
    <xf numFmtId="0" fontId="26" fillId="31" borderId="0" xfId="0" applyFont="1" applyFill="1" applyBorder="1" applyAlignment="1">
      <alignment horizontal="center" vertical="center" shrinkToFit="1"/>
    </xf>
    <xf numFmtId="0" fontId="26" fillId="31" borderId="17" xfId="0" applyFont="1" applyFill="1" applyBorder="1" applyAlignment="1">
      <alignment horizontal="center" vertical="center" shrinkToFit="1"/>
    </xf>
    <xf numFmtId="0" fontId="26" fillId="31" borderId="11" xfId="0" applyFont="1" applyFill="1" applyBorder="1" applyAlignment="1">
      <alignment horizontal="center" vertical="center" shrinkToFit="1"/>
    </xf>
    <xf numFmtId="0" fontId="31" fillId="24" borderId="14" xfId="0" applyFont="1" applyFill="1" applyBorder="1" applyAlignment="1">
      <alignment horizontal="center" vertical="center" shrinkToFit="1"/>
    </xf>
    <xf numFmtId="0" fontId="31" fillId="24" borderId="21" xfId="0" applyFont="1" applyFill="1" applyBorder="1" applyAlignment="1">
      <alignment horizontal="center" vertical="center" shrinkToFit="1"/>
    </xf>
    <xf numFmtId="0" fontId="27" fillId="24" borderId="22" xfId="0" applyFont="1" applyFill="1" applyBorder="1" applyAlignment="1">
      <alignment horizontal="center" vertical="center" shrinkToFit="1"/>
    </xf>
    <xf numFmtId="0" fontId="26" fillId="25" borderId="16" xfId="0" applyFont="1" applyFill="1" applyBorder="1" applyAlignment="1">
      <alignment horizontal="center" vertical="center" shrinkToFit="1"/>
    </xf>
    <xf numFmtId="0" fontId="26" fillId="25" borderId="14" xfId="0" applyFont="1" applyFill="1" applyBorder="1" applyAlignment="1">
      <alignment horizontal="center" vertical="center" shrinkToFit="1"/>
    </xf>
    <xf numFmtId="0" fontId="26" fillId="25" borderId="15" xfId="0" applyFont="1" applyFill="1" applyBorder="1" applyAlignment="1">
      <alignment horizontal="center" vertical="center" shrinkToFit="1"/>
    </xf>
    <xf numFmtId="0" fontId="26" fillId="25" borderId="0" xfId="0" applyFont="1" applyFill="1" applyBorder="1" applyAlignment="1">
      <alignment horizontal="center" vertical="center" shrinkToFit="1"/>
    </xf>
    <xf numFmtId="0" fontId="26" fillId="25" borderId="17" xfId="0" applyFont="1" applyFill="1" applyBorder="1" applyAlignment="1">
      <alignment horizontal="center" vertical="center" shrinkToFit="1"/>
    </xf>
    <xf numFmtId="0" fontId="26" fillId="25" borderId="11" xfId="0" applyFont="1" applyFill="1" applyBorder="1" applyAlignment="1">
      <alignment horizontal="center" vertical="center" shrinkToFit="1"/>
    </xf>
    <xf numFmtId="0" fontId="26" fillId="30" borderId="16" xfId="0" applyFont="1" applyFill="1" applyBorder="1" applyAlignment="1">
      <alignment horizontal="center" vertical="center" shrinkToFit="1"/>
    </xf>
    <xf numFmtId="0" fontId="26" fillId="30" borderId="14" xfId="0" applyFont="1" applyFill="1" applyBorder="1" applyAlignment="1">
      <alignment horizontal="center" vertical="center" shrinkToFit="1"/>
    </xf>
    <xf numFmtId="0" fontId="26" fillId="30" borderId="15" xfId="0" applyFont="1" applyFill="1" applyBorder="1" applyAlignment="1">
      <alignment horizontal="center" vertical="center" shrinkToFit="1"/>
    </xf>
    <xf numFmtId="0" fontId="26" fillId="30" borderId="0" xfId="0" applyFont="1" applyFill="1" applyBorder="1" applyAlignment="1">
      <alignment horizontal="center" vertical="center" shrinkToFit="1"/>
    </xf>
    <xf numFmtId="0" fontId="26" fillId="30" borderId="17" xfId="0" applyFont="1" applyFill="1" applyBorder="1" applyAlignment="1">
      <alignment horizontal="center" vertical="center" shrinkToFit="1"/>
    </xf>
    <xf numFmtId="0" fontId="26" fillId="30" borderId="11" xfId="0" applyFont="1" applyFill="1" applyBorder="1" applyAlignment="1">
      <alignment horizontal="center" vertical="center" shrinkToFit="1"/>
    </xf>
    <xf numFmtId="0" fontId="26" fillId="33" borderId="16" xfId="0" applyFont="1" applyFill="1" applyBorder="1" applyAlignment="1">
      <alignment horizontal="center" vertical="center" shrinkToFit="1"/>
    </xf>
    <xf numFmtId="0" fontId="26" fillId="33" borderId="14" xfId="0" applyFont="1" applyFill="1" applyBorder="1" applyAlignment="1">
      <alignment horizontal="center" vertical="center" shrinkToFit="1"/>
    </xf>
    <xf numFmtId="0" fontId="26" fillId="33" borderId="15" xfId="0" applyFont="1" applyFill="1" applyBorder="1" applyAlignment="1">
      <alignment horizontal="center" vertical="center" shrinkToFit="1"/>
    </xf>
    <xf numFmtId="0" fontId="26" fillId="33" borderId="0" xfId="0" applyFont="1" applyFill="1" applyBorder="1" applyAlignment="1">
      <alignment horizontal="center" vertical="center" shrinkToFit="1"/>
    </xf>
    <xf numFmtId="0" fontId="26" fillId="33" borderId="17" xfId="0" applyFont="1" applyFill="1" applyBorder="1" applyAlignment="1">
      <alignment horizontal="center" vertical="center" shrinkToFit="1"/>
    </xf>
    <xf numFmtId="0" fontId="26" fillId="33" borderId="11" xfId="0" applyFont="1" applyFill="1" applyBorder="1" applyAlignment="1">
      <alignment horizontal="center" vertical="center" shrinkToFit="1"/>
    </xf>
    <xf numFmtId="183" fontId="0" fillId="24" borderId="10" xfId="0" applyNumberFormat="1" applyFill="1" applyBorder="1" applyAlignment="1">
      <alignment horizontal="center" vertical="center" shrinkToFit="1"/>
    </xf>
    <xf numFmtId="0" fontId="0" fillId="24" borderId="61" xfId="0" applyFill="1" applyBorder="1" applyAlignment="1">
      <alignment horizontal="center" vertical="center" shrinkToFit="1"/>
    </xf>
    <xf numFmtId="0" fontId="1" fillId="24" borderId="23" xfId="0" applyFont="1" applyFill="1" applyBorder="1" applyAlignment="1" quotePrefix="1">
      <alignment horizontal="center" vertical="center" shrinkToFit="1"/>
    </xf>
    <xf numFmtId="0" fontId="0" fillId="24" borderId="81" xfId="0" applyFill="1" applyBorder="1" applyAlignment="1">
      <alignment horizontal="center" vertical="center" shrinkToFit="1"/>
    </xf>
    <xf numFmtId="0" fontId="26" fillId="32" borderId="16" xfId="0" applyFont="1" applyFill="1" applyBorder="1" applyAlignment="1">
      <alignment horizontal="center" vertical="center" shrinkToFit="1"/>
    </xf>
    <xf numFmtId="0" fontId="26" fillId="32" borderId="14" xfId="0" applyFont="1" applyFill="1" applyBorder="1" applyAlignment="1">
      <alignment horizontal="center" vertical="center" shrinkToFit="1"/>
    </xf>
    <xf numFmtId="0" fontId="26" fillId="32" borderId="15" xfId="0" applyFont="1" applyFill="1" applyBorder="1" applyAlignment="1">
      <alignment horizontal="center" vertical="center" shrinkToFit="1"/>
    </xf>
    <xf numFmtId="0" fontId="26" fillId="32" borderId="0" xfId="0" applyFont="1" applyFill="1" applyBorder="1" applyAlignment="1">
      <alignment horizontal="center" vertical="center" shrinkToFit="1"/>
    </xf>
    <xf numFmtId="0" fontId="26" fillId="32" borderId="17" xfId="0" applyFont="1" applyFill="1" applyBorder="1" applyAlignment="1">
      <alignment horizontal="center" vertical="center" shrinkToFit="1"/>
    </xf>
    <xf numFmtId="0" fontId="26" fillId="32" borderId="11" xfId="0" applyFont="1" applyFill="1" applyBorder="1" applyAlignment="1">
      <alignment horizontal="center" vertical="center" shrinkToFit="1"/>
    </xf>
    <xf numFmtId="0" fontId="26" fillId="28" borderId="16" xfId="0" applyFont="1" applyFill="1" applyBorder="1" applyAlignment="1">
      <alignment horizontal="center" vertical="center" shrinkToFit="1"/>
    </xf>
    <xf numFmtId="0" fontId="26" fillId="28" borderId="14" xfId="0" applyFont="1" applyFill="1" applyBorder="1" applyAlignment="1">
      <alignment horizontal="center" vertical="center" shrinkToFit="1"/>
    </xf>
    <xf numFmtId="0" fontId="26" fillId="28" borderId="15" xfId="0" applyFont="1" applyFill="1" applyBorder="1" applyAlignment="1">
      <alignment horizontal="center" vertical="center" shrinkToFit="1"/>
    </xf>
    <xf numFmtId="0" fontId="26" fillId="28" borderId="0" xfId="0" applyFont="1" applyFill="1" applyBorder="1" applyAlignment="1">
      <alignment horizontal="center" vertical="center" shrinkToFit="1"/>
    </xf>
    <xf numFmtId="0" fontId="26" fillId="28" borderId="17" xfId="0" applyFont="1" applyFill="1" applyBorder="1" applyAlignment="1">
      <alignment horizontal="center" vertical="center" shrinkToFit="1"/>
    </xf>
    <xf numFmtId="0" fontId="26" fillId="28" borderId="11" xfId="0" applyFont="1" applyFill="1" applyBorder="1" applyAlignment="1">
      <alignment horizontal="center" vertical="center" shrinkToFit="1"/>
    </xf>
    <xf numFmtId="0" fontId="28" fillId="24" borderId="0" xfId="0" applyFont="1" applyFill="1" applyAlignment="1">
      <alignment horizontal="center"/>
    </xf>
    <xf numFmtId="0" fontId="26" fillId="27" borderId="16" xfId="0" applyFont="1" applyFill="1" applyBorder="1" applyAlignment="1">
      <alignment horizontal="center" vertical="center" shrinkToFit="1"/>
    </xf>
    <xf numFmtId="0" fontId="26" fillId="27" borderId="14" xfId="0" applyFont="1" applyFill="1" applyBorder="1" applyAlignment="1">
      <alignment horizontal="center" vertical="center" shrinkToFit="1"/>
    </xf>
    <xf numFmtId="0" fontId="26" fillId="27" borderId="15" xfId="0" applyFont="1" applyFill="1" applyBorder="1" applyAlignment="1">
      <alignment horizontal="center" vertical="center" shrinkToFit="1"/>
    </xf>
    <xf numFmtId="0" fontId="26" fillId="27" borderId="0" xfId="0" applyFont="1" applyFill="1" applyBorder="1" applyAlignment="1">
      <alignment horizontal="center" vertical="center" shrinkToFit="1"/>
    </xf>
    <xf numFmtId="0" fontId="26" fillId="27" borderId="17" xfId="0" applyFont="1" applyFill="1" applyBorder="1" applyAlignment="1">
      <alignment horizontal="center" vertical="center" shrinkToFit="1"/>
    </xf>
    <xf numFmtId="0" fontId="26" fillId="27" borderId="11" xfId="0" applyFont="1" applyFill="1" applyBorder="1" applyAlignment="1">
      <alignment horizontal="center" vertical="center" shrinkToFit="1"/>
    </xf>
    <xf numFmtId="56" fontId="0" fillId="24" borderId="0" xfId="0" applyNumberFormat="1" applyFont="1" applyFill="1" applyAlignment="1" quotePrefix="1">
      <alignment horizontal="center" vertical="center" shrinkToFit="1"/>
    </xf>
    <xf numFmtId="0" fontId="26" fillId="29" borderId="16" xfId="0" applyFont="1" applyFill="1" applyBorder="1" applyAlignment="1">
      <alignment horizontal="center" vertical="center" shrinkToFit="1"/>
    </xf>
    <xf numFmtId="0" fontId="26" fillId="29" borderId="14" xfId="0" applyFont="1" applyFill="1" applyBorder="1" applyAlignment="1">
      <alignment horizontal="center" vertical="center" shrinkToFit="1"/>
    </xf>
    <xf numFmtId="0" fontId="26" fillId="29" borderId="15" xfId="0" applyFont="1" applyFill="1" applyBorder="1" applyAlignment="1">
      <alignment horizontal="center" vertical="center" shrinkToFit="1"/>
    </xf>
    <xf numFmtId="0" fontId="26" fillId="29" borderId="0" xfId="0" applyFont="1" applyFill="1" applyBorder="1" applyAlignment="1">
      <alignment horizontal="center" vertical="center" shrinkToFit="1"/>
    </xf>
    <xf numFmtId="0" fontId="26" fillId="29" borderId="17" xfId="0" applyFont="1" applyFill="1" applyBorder="1" applyAlignment="1">
      <alignment horizontal="center" vertical="center" shrinkToFit="1"/>
    </xf>
    <xf numFmtId="0" fontId="26" fillId="29" borderId="11" xfId="0" applyFont="1" applyFill="1" applyBorder="1" applyAlignment="1">
      <alignment horizontal="center" vertical="center" shrinkToFit="1"/>
    </xf>
    <xf numFmtId="0" fontId="0" fillId="24" borderId="0" xfId="0" applyFill="1" applyBorder="1" applyAlignment="1">
      <alignment horizontal="center" vertical="center"/>
    </xf>
    <xf numFmtId="20" fontId="0" fillId="24" borderId="0" xfId="0" applyNumberFormat="1" applyFont="1" applyFill="1" applyBorder="1" applyAlignment="1">
      <alignment horizontal="center" vertical="top" textRotation="255" shrinkToFit="1"/>
    </xf>
    <xf numFmtId="0" fontId="0" fillId="24" borderId="14" xfId="0" applyFont="1" applyFill="1" applyBorder="1" applyAlignment="1">
      <alignment horizontal="center" vertical="center"/>
    </xf>
    <xf numFmtId="0" fontId="0" fillId="24" borderId="0" xfId="0" applyFill="1" applyAlignment="1">
      <alignment horizontal="center" vertical="center" textRotation="255"/>
    </xf>
    <xf numFmtId="0" fontId="0" fillId="24" borderId="0" xfId="0" applyFill="1" applyBorder="1" applyAlignment="1">
      <alignment horizontal="center" vertical="top"/>
    </xf>
    <xf numFmtId="20" fontId="52" fillId="24" borderId="0" xfId="0" applyNumberFormat="1" applyFont="1" applyFill="1" applyBorder="1" applyAlignment="1">
      <alignment horizontal="center" vertical="center"/>
    </xf>
    <xf numFmtId="0" fontId="52" fillId="24" borderId="0" xfId="0" applyFont="1" applyFill="1" applyBorder="1" applyAlignment="1">
      <alignment horizontal="center" vertical="center"/>
    </xf>
    <xf numFmtId="0" fontId="0" fillId="24" borderId="16" xfId="0" applyFill="1" applyBorder="1" applyAlignment="1">
      <alignment horizontal="center" vertical="top"/>
    </xf>
    <xf numFmtId="0" fontId="0" fillId="24" borderId="21" xfId="0" applyFill="1" applyBorder="1" applyAlignment="1">
      <alignment horizontal="center" vertical="top"/>
    </xf>
    <xf numFmtId="0" fontId="0" fillId="24" borderId="0" xfId="0" applyFill="1" applyBorder="1" applyAlignment="1">
      <alignment horizontal="center" vertical="center" wrapText="1"/>
    </xf>
    <xf numFmtId="0" fontId="1" fillId="0" borderId="22" xfId="61" applyFont="1" applyBorder="1" applyAlignment="1">
      <alignment horizontal="center" vertical="center"/>
      <protection/>
    </xf>
    <xf numFmtId="0" fontId="1" fillId="0" borderId="24" xfId="61" applyFont="1" applyBorder="1" applyAlignment="1">
      <alignment horizontal="center" vertical="center"/>
      <protection/>
    </xf>
    <xf numFmtId="0" fontId="1" fillId="0" borderId="23" xfId="61" applyFont="1" applyBorder="1" applyAlignment="1">
      <alignment horizontal="center" vertical="center"/>
      <protection/>
    </xf>
    <xf numFmtId="0" fontId="1" fillId="0" borderId="14" xfId="61" applyFont="1" applyBorder="1" applyAlignment="1">
      <alignment horizontal="center" vertical="center" shrinkToFit="1"/>
      <protection/>
    </xf>
    <xf numFmtId="0" fontId="1" fillId="0" borderId="14" xfId="61" applyFont="1" applyBorder="1" applyAlignment="1">
      <alignment horizontal="left" vertical="center" wrapText="1"/>
      <protection/>
    </xf>
    <xf numFmtId="0" fontId="1" fillId="0" borderId="14" xfId="61" applyFont="1" applyBorder="1" applyAlignment="1">
      <alignment horizontal="left" vertical="center"/>
      <protection/>
    </xf>
    <xf numFmtId="0" fontId="53" fillId="0" borderId="11" xfId="61" applyFont="1" applyBorder="1" applyAlignment="1">
      <alignment horizontal="center" vertical="center"/>
      <protection/>
    </xf>
    <xf numFmtId="0" fontId="1" fillId="0" borderId="11" xfId="61" applyFont="1" applyBorder="1" applyAlignment="1">
      <alignment horizontal="left" vertical="center"/>
      <protection/>
    </xf>
    <xf numFmtId="0" fontId="48" fillId="0" borderId="11" xfId="61" applyFont="1" applyBorder="1" applyAlignment="1">
      <alignment horizontal="center" vertical="center"/>
      <protection/>
    </xf>
    <xf numFmtId="0" fontId="46" fillId="0" borderId="0" xfId="61" applyFont="1" applyAlignment="1">
      <alignment horizontal="left" vertical="center"/>
      <protection/>
    </xf>
    <xf numFmtId="0" fontId="0" fillId="24" borderId="33" xfId="0" applyFill="1" applyBorder="1" applyAlignment="1">
      <alignment vertical="center"/>
    </xf>
    <xf numFmtId="0" fontId="47" fillId="24" borderId="39" xfId="0" applyFont="1" applyFill="1" applyBorder="1" applyAlignment="1">
      <alignment horizontal="center" vertical="center"/>
    </xf>
    <xf numFmtId="0" fontId="0" fillId="24" borderId="20" xfId="0" applyFill="1" applyBorder="1" applyAlignment="1">
      <alignment horizontal="center" vertical="top"/>
    </xf>
    <xf numFmtId="0" fontId="0" fillId="24" borderId="32" xfId="0" applyFill="1" applyBorder="1" applyAlignment="1">
      <alignment vertical="center"/>
    </xf>
    <xf numFmtId="0" fontId="0" fillId="24" borderId="18" xfId="0" applyFill="1" applyBorder="1" applyAlignment="1">
      <alignment/>
    </xf>
    <xf numFmtId="0" fontId="0" fillId="24" borderId="20" xfId="0" applyFill="1" applyBorder="1" applyAlignment="1">
      <alignment vertical="top" textRotation="255"/>
    </xf>
    <xf numFmtId="0" fontId="0" fillId="24" borderId="20" xfId="0" applyFill="1" applyBorder="1" applyAlignment="1">
      <alignment/>
    </xf>
    <xf numFmtId="0" fontId="0" fillId="24" borderId="34" xfId="0" applyFill="1" applyBorder="1" applyAlignment="1">
      <alignment/>
    </xf>
    <xf numFmtId="0" fontId="0" fillId="24" borderId="18" xfId="0" applyFill="1" applyBorder="1" applyAlignment="1">
      <alignment horizontal="center" vertical="center"/>
    </xf>
    <xf numFmtId="0" fontId="30" fillId="26" borderId="14" xfId="0" applyFont="1" applyFill="1" applyBorder="1" applyAlignment="1">
      <alignment horizontal="center" vertical="top" textRotation="255" shrinkToFit="1"/>
    </xf>
    <xf numFmtId="0" fontId="0" fillId="24" borderId="20" xfId="0" applyFill="1" applyBorder="1" applyAlignment="1">
      <alignment horizontal="center" vertical="center"/>
    </xf>
    <xf numFmtId="0" fontId="0" fillId="24" borderId="32" xfId="0" applyFont="1" applyFill="1" applyBorder="1" applyAlignment="1">
      <alignment vertical="center"/>
    </xf>
    <xf numFmtId="0" fontId="0" fillId="24" borderId="33" xfId="0" applyFont="1" applyFill="1" applyBorder="1" applyAlignment="1">
      <alignment vertical="center"/>
    </xf>
    <xf numFmtId="0" fontId="0" fillId="24" borderId="0" xfId="0" applyFill="1" applyBorder="1" applyAlignment="1">
      <alignment horizontal="center" vertical="top" textRotation="255" shrinkToFit="1"/>
    </xf>
    <xf numFmtId="0" fontId="0" fillId="24" borderId="11" xfId="0" applyFill="1" applyBorder="1" applyAlignment="1">
      <alignment horizontal="center" vertical="top" textRotation="255" shrinkToFit="1"/>
    </xf>
    <xf numFmtId="0" fontId="0" fillId="24" borderId="0" xfId="0" applyFill="1" applyAlignment="1">
      <alignment horizontal="center" vertical="top" textRotation="255"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2" xfId="63"/>
    <cellStyle name="標準_Sheet3" xfId="64"/>
    <cellStyle name="Followed Hyperlink" xfId="65"/>
    <cellStyle name="良い" xfId="66"/>
  </cellStyles>
  <dxfs count="3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5</xdr:row>
      <xdr:rowOff>9525</xdr:rowOff>
    </xdr:from>
    <xdr:to>
      <xdr:col>27</xdr:col>
      <xdr:colOff>0</xdr:colOff>
      <xdr:row>9</xdr:row>
      <xdr:rowOff>9525</xdr:rowOff>
    </xdr:to>
    <xdr:sp>
      <xdr:nvSpPr>
        <xdr:cNvPr id="1" name="直線コネクタ 1"/>
        <xdr:cNvSpPr>
          <a:spLocks/>
        </xdr:cNvSpPr>
      </xdr:nvSpPr>
      <xdr:spPr>
        <a:xfrm>
          <a:off x="14478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5</xdr:row>
      <xdr:rowOff>9525</xdr:rowOff>
    </xdr:from>
    <xdr:to>
      <xdr:col>63</xdr:col>
      <xdr:colOff>0</xdr:colOff>
      <xdr:row>9</xdr:row>
      <xdr:rowOff>9525</xdr:rowOff>
    </xdr:to>
    <xdr:sp>
      <xdr:nvSpPr>
        <xdr:cNvPr id="2" name="直線コネクタ 2"/>
        <xdr:cNvSpPr>
          <a:spLocks/>
        </xdr:cNvSpPr>
      </xdr:nvSpPr>
      <xdr:spPr>
        <a:xfrm>
          <a:off x="41910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0</xdr:colOff>
      <xdr:row>5</xdr:row>
      <xdr:rowOff>9525</xdr:rowOff>
    </xdr:from>
    <xdr:to>
      <xdr:col>99</xdr:col>
      <xdr:colOff>0</xdr:colOff>
      <xdr:row>9</xdr:row>
      <xdr:rowOff>9525</xdr:rowOff>
    </xdr:to>
    <xdr:sp>
      <xdr:nvSpPr>
        <xdr:cNvPr id="3" name="直線コネクタ 3"/>
        <xdr:cNvSpPr>
          <a:spLocks/>
        </xdr:cNvSpPr>
      </xdr:nvSpPr>
      <xdr:spPr>
        <a:xfrm>
          <a:off x="6934200" y="9334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5</xdr:row>
      <xdr:rowOff>9525</xdr:rowOff>
    </xdr:from>
    <xdr:to>
      <xdr:col>135</xdr:col>
      <xdr:colOff>19050</xdr:colOff>
      <xdr:row>9</xdr:row>
      <xdr:rowOff>9525</xdr:rowOff>
    </xdr:to>
    <xdr:sp>
      <xdr:nvSpPr>
        <xdr:cNvPr id="4" name="直線コネクタ 4"/>
        <xdr:cNvSpPr>
          <a:spLocks/>
        </xdr:cNvSpPr>
      </xdr:nvSpPr>
      <xdr:spPr>
        <a:xfrm>
          <a:off x="9677400" y="933450"/>
          <a:ext cx="62865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91</xdr:col>
      <xdr:colOff>0</xdr:colOff>
      <xdr:row>13</xdr:row>
      <xdr:rowOff>9525</xdr:rowOff>
    </xdr:from>
    <xdr:to>
      <xdr:col>99</xdr:col>
      <xdr:colOff>0</xdr:colOff>
      <xdr:row>17</xdr:row>
      <xdr:rowOff>9525</xdr:rowOff>
    </xdr:to>
    <xdr:sp>
      <xdr:nvSpPr>
        <xdr:cNvPr id="5" name="直線コネクタ 5"/>
        <xdr:cNvSpPr>
          <a:spLocks/>
        </xdr:cNvSpPr>
      </xdr:nvSpPr>
      <xdr:spPr>
        <a:xfrm>
          <a:off x="69342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13</xdr:row>
      <xdr:rowOff>9525</xdr:rowOff>
    </xdr:from>
    <xdr:to>
      <xdr:col>27</xdr:col>
      <xdr:colOff>0</xdr:colOff>
      <xdr:row>17</xdr:row>
      <xdr:rowOff>9525</xdr:rowOff>
    </xdr:to>
    <xdr:sp>
      <xdr:nvSpPr>
        <xdr:cNvPr id="6" name="直線コネクタ 6"/>
        <xdr:cNvSpPr>
          <a:spLocks/>
        </xdr:cNvSpPr>
      </xdr:nvSpPr>
      <xdr:spPr>
        <a:xfrm>
          <a:off x="14478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13</xdr:row>
      <xdr:rowOff>9525</xdr:rowOff>
    </xdr:from>
    <xdr:to>
      <xdr:col>63</xdr:col>
      <xdr:colOff>0</xdr:colOff>
      <xdr:row>17</xdr:row>
      <xdr:rowOff>9525</xdr:rowOff>
    </xdr:to>
    <xdr:sp>
      <xdr:nvSpPr>
        <xdr:cNvPr id="7" name="直線コネクタ 7"/>
        <xdr:cNvSpPr>
          <a:spLocks/>
        </xdr:cNvSpPr>
      </xdr:nvSpPr>
      <xdr:spPr>
        <a:xfrm>
          <a:off x="41910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13</xdr:row>
      <xdr:rowOff>9525</xdr:rowOff>
    </xdr:from>
    <xdr:to>
      <xdr:col>135</xdr:col>
      <xdr:colOff>0</xdr:colOff>
      <xdr:row>17</xdr:row>
      <xdr:rowOff>9525</xdr:rowOff>
    </xdr:to>
    <xdr:sp>
      <xdr:nvSpPr>
        <xdr:cNvPr id="8" name="直線コネクタ 8"/>
        <xdr:cNvSpPr>
          <a:spLocks/>
        </xdr:cNvSpPr>
      </xdr:nvSpPr>
      <xdr:spPr>
        <a:xfrm>
          <a:off x="9677400" y="2305050"/>
          <a:ext cx="609600" cy="685800"/>
        </a:xfrm>
        <a:prstGeom prst="line">
          <a:avLst/>
        </a:prstGeom>
        <a:noFill/>
        <a:ln w="127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0</xdr:colOff>
      <xdr:row>13</xdr:row>
      <xdr:rowOff>9525</xdr:rowOff>
    </xdr:from>
    <xdr:to>
      <xdr:col>135</xdr:col>
      <xdr:colOff>0</xdr:colOff>
      <xdr:row>17</xdr:row>
      <xdr:rowOff>9525</xdr:rowOff>
    </xdr:to>
    <xdr:sp>
      <xdr:nvSpPr>
        <xdr:cNvPr id="9" name="直線コネクタ 9"/>
        <xdr:cNvSpPr>
          <a:spLocks/>
        </xdr:cNvSpPr>
      </xdr:nvSpPr>
      <xdr:spPr>
        <a:xfrm>
          <a:off x="9677400" y="2305050"/>
          <a:ext cx="609600" cy="685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xdr:colOff>
      <xdr:row>1</xdr:row>
      <xdr:rowOff>171450</xdr:rowOff>
    </xdr:to>
    <xdr:pic>
      <xdr:nvPicPr>
        <xdr:cNvPr id="10" name="Picture 3967" descr="logo"/>
        <xdr:cNvPicPr preferRelativeResize="1">
          <a:picLocks noChangeAspect="1"/>
        </xdr:cNvPicPr>
      </xdr:nvPicPr>
      <xdr:blipFill>
        <a:blip r:embed="rId1"/>
        <a:stretch>
          <a:fillRect/>
        </a:stretch>
      </xdr:blipFill>
      <xdr:spPr>
        <a:xfrm>
          <a:off x="0" y="0"/>
          <a:ext cx="400050"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
  <sheetViews>
    <sheetView zoomScale="130" zoomScaleNormal="130" zoomScalePageLayoutView="0" workbookViewId="0" topLeftCell="A1">
      <selection activeCell="C2" sqref="C2:H2"/>
    </sheetView>
  </sheetViews>
  <sheetFormatPr defaultColWidth="9.00390625" defaultRowHeight="18.75" customHeight="1"/>
  <cols>
    <col min="1" max="2" width="7.125" style="2" customWidth="1"/>
    <col min="3" max="8" width="15.625" style="2" customWidth="1"/>
    <col min="9" max="16384" width="9.00390625" style="2" customWidth="1"/>
  </cols>
  <sheetData>
    <row r="1" spans="1:8" s="3" customFormat="1" ht="18.75" customHeight="1">
      <c r="A1" s="8" t="s">
        <v>192</v>
      </c>
      <c r="B1" s="9"/>
      <c r="C1" s="9"/>
      <c r="D1" s="9"/>
      <c r="E1" s="9"/>
      <c r="F1" s="10"/>
      <c r="G1" s="9"/>
      <c r="H1" s="11"/>
    </row>
    <row r="2" spans="1:8" s="3" customFormat="1" ht="195" customHeight="1">
      <c r="A2" s="134" t="s">
        <v>34</v>
      </c>
      <c r="B2" s="135"/>
      <c r="C2" s="128" t="s">
        <v>221</v>
      </c>
      <c r="D2" s="136"/>
      <c r="E2" s="136"/>
      <c r="F2" s="136"/>
      <c r="G2" s="136"/>
      <c r="H2" s="136"/>
    </row>
    <row r="3" spans="1:8" s="3" customFormat="1" ht="31.5" customHeight="1">
      <c r="A3" s="135" t="s">
        <v>1</v>
      </c>
      <c r="B3" s="135"/>
      <c r="C3" s="128" t="s">
        <v>236</v>
      </c>
      <c r="D3" s="137"/>
      <c r="E3" s="137"/>
      <c r="F3" s="137"/>
      <c r="G3" s="137"/>
      <c r="H3" s="137"/>
    </row>
    <row r="4" spans="1:11" s="3" customFormat="1" ht="54.75" customHeight="1">
      <c r="A4" s="134" t="s">
        <v>28</v>
      </c>
      <c r="B4" s="135"/>
      <c r="C4" s="128" t="s">
        <v>201</v>
      </c>
      <c r="D4" s="136"/>
      <c r="E4" s="136"/>
      <c r="F4" s="136"/>
      <c r="G4" s="136"/>
      <c r="H4" s="136"/>
      <c r="I4" s="145"/>
      <c r="J4" s="146"/>
      <c r="K4" s="146"/>
    </row>
    <row r="5" spans="1:8" s="109" customFormat="1" ht="31.5" customHeight="1">
      <c r="A5" s="134" t="s">
        <v>2</v>
      </c>
      <c r="B5" s="134"/>
      <c r="C5" s="128" t="s">
        <v>210</v>
      </c>
      <c r="D5" s="128"/>
      <c r="E5" s="128"/>
      <c r="F5" s="128"/>
      <c r="G5" s="128"/>
      <c r="H5" s="128"/>
    </row>
    <row r="6" spans="1:8" s="3" customFormat="1" ht="69.75" customHeight="1">
      <c r="A6" s="135" t="s">
        <v>3</v>
      </c>
      <c r="B6" s="135"/>
      <c r="C6" s="128" t="s">
        <v>232</v>
      </c>
      <c r="D6" s="129"/>
      <c r="E6" s="129"/>
      <c r="F6" s="129"/>
      <c r="G6" s="129"/>
      <c r="H6" s="129"/>
    </row>
    <row r="7" spans="1:8" s="3" customFormat="1" ht="69.75" customHeight="1">
      <c r="A7" s="135" t="s">
        <v>4</v>
      </c>
      <c r="B7" s="135"/>
      <c r="C7" s="128" t="s">
        <v>235</v>
      </c>
      <c r="D7" s="129"/>
      <c r="E7" s="129"/>
      <c r="F7" s="129"/>
      <c r="G7" s="129"/>
      <c r="H7" s="129"/>
    </row>
    <row r="8" spans="1:8" s="3" customFormat="1" ht="13.5" customHeight="1">
      <c r="A8" s="147" t="s">
        <v>5</v>
      </c>
      <c r="B8" s="147"/>
      <c r="C8" s="147" t="s">
        <v>111</v>
      </c>
      <c r="D8" s="147"/>
      <c r="E8" s="147"/>
      <c r="F8" s="147"/>
      <c r="G8" s="147"/>
      <c r="H8" s="147"/>
    </row>
    <row r="9" spans="1:8" s="3" customFormat="1" ht="13.5" customHeight="1">
      <c r="A9" s="130" t="s">
        <v>105</v>
      </c>
      <c r="B9" s="131"/>
      <c r="C9" s="101" t="s">
        <v>85</v>
      </c>
      <c r="D9" s="99" t="s">
        <v>86</v>
      </c>
      <c r="E9" s="99" t="s">
        <v>87</v>
      </c>
      <c r="F9" s="101" t="s">
        <v>88</v>
      </c>
      <c r="G9" s="99" t="s">
        <v>89</v>
      </c>
      <c r="H9" s="99" t="s">
        <v>90</v>
      </c>
    </row>
    <row r="10" spans="1:8" s="3" customFormat="1" ht="13.5" customHeight="1">
      <c r="A10" s="132"/>
      <c r="B10" s="133"/>
      <c r="C10" s="101" t="s">
        <v>91</v>
      </c>
      <c r="D10" s="99" t="s">
        <v>92</v>
      </c>
      <c r="E10" s="99" t="s">
        <v>65</v>
      </c>
      <c r="F10" s="101" t="s">
        <v>91</v>
      </c>
      <c r="G10" s="99" t="s">
        <v>168</v>
      </c>
      <c r="H10" s="99" t="s">
        <v>66</v>
      </c>
    </row>
    <row r="11" spans="1:8" s="3" customFormat="1" ht="13.5" customHeight="1">
      <c r="A11" s="132"/>
      <c r="B11" s="133"/>
      <c r="C11" s="101" t="s">
        <v>91</v>
      </c>
      <c r="D11" s="99" t="s">
        <v>178</v>
      </c>
      <c r="E11" s="99" t="s">
        <v>67</v>
      </c>
      <c r="F11" s="101" t="s">
        <v>91</v>
      </c>
      <c r="G11" s="99" t="s">
        <v>202</v>
      </c>
      <c r="H11" s="99" t="s">
        <v>203</v>
      </c>
    </row>
    <row r="12" spans="1:8" s="3" customFormat="1" ht="13.5" customHeight="1">
      <c r="A12" s="132"/>
      <c r="B12" s="133"/>
      <c r="C12" s="101" t="s">
        <v>93</v>
      </c>
      <c r="D12" s="99" t="s">
        <v>94</v>
      </c>
      <c r="E12" s="99" t="s">
        <v>95</v>
      </c>
      <c r="F12" s="101" t="s">
        <v>110</v>
      </c>
      <c r="G12" s="99" t="s">
        <v>96</v>
      </c>
      <c r="H12" s="99" t="s">
        <v>97</v>
      </c>
    </row>
    <row r="13" spans="1:8" s="3" customFormat="1" ht="13.5" customHeight="1">
      <c r="A13" s="132"/>
      <c r="B13" s="133"/>
      <c r="C13" s="101" t="s">
        <v>176</v>
      </c>
      <c r="D13" s="99" t="s">
        <v>98</v>
      </c>
      <c r="E13" s="99" t="s">
        <v>99</v>
      </c>
      <c r="F13" s="101" t="s">
        <v>213</v>
      </c>
      <c r="G13" s="99" t="s">
        <v>103</v>
      </c>
      <c r="H13" s="99" t="s">
        <v>104</v>
      </c>
    </row>
    <row r="14" spans="1:8" s="3" customFormat="1" ht="13.5" customHeight="1">
      <c r="A14" s="132"/>
      <c r="B14" s="133"/>
      <c r="C14" s="101" t="s">
        <v>100</v>
      </c>
      <c r="D14" s="99" t="s">
        <v>102</v>
      </c>
      <c r="E14" s="99" t="s">
        <v>101</v>
      </c>
      <c r="F14" s="101" t="s">
        <v>169</v>
      </c>
      <c r="G14" s="99" t="s">
        <v>170</v>
      </c>
      <c r="H14" s="99" t="s">
        <v>171</v>
      </c>
    </row>
    <row r="15" spans="1:8" s="3" customFormat="1" ht="13.5" customHeight="1">
      <c r="A15" s="132"/>
      <c r="B15" s="133"/>
      <c r="C15" s="101" t="s">
        <v>172</v>
      </c>
      <c r="D15" s="99" t="s">
        <v>173</v>
      </c>
      <c r="E15" s="99" t="s">
        <v>174</v>
      </c>
      <c r="F15" s="101"/>
      <c r="G15" s="99"/>
      <c r="H15" s="99"/>
    </row>
    <row r="16" spans="1:8" s="3" customFormat="1" ht="13.5" customHeight="1">
      <c r="A16" s="138" t="s">
        <v>234</v>
      </c>
      <c r="B16" s="139"/>
      <c r="C16" s="102" t="s">
        <v>6</v>
      </c>
      <c r="D16" s="110" t="s">
        <v>233</v>
      </c>
      <c r="E16" s="102" t="s">
        <v>7</v>
      </c>
      <c r="F16" s="102" t="s">
        <v>6</v>
      </c>
      <c r="G16" s="110" t="s">
        <v>233</v>
      </c>
      <c r="H16" s="102" t="s">
        <v>7</v>
      </c>
    </row>
    <row r="17" spans="1:9" s="3" customFormat="1" ht="13.5" customHeight="1">
      <c r="A17" s="139"/>
      <c r="B17" s="139"/>
      <c r="C17" s="103" t="s">
        <v>29</v>
      </c>
      <c r="D17" s="104" t="s">
        <v>30</v>
      </c>
      <c r="E17" s="104" t="s">
        <v>62</v>
      </c>
      <c r="F17" s="105" t="s">
        <v>189</v>
      </c>
      <c r="G17" s="103" t="s">
        <v>224</v>
      </c>
      <c r="H17" s="103" t="s">
        <v>225</v>
      </c>
      <c r="I17" s="4"/>
    </row>
    <row r="18" spans="1:9" s="3" customFormat="1" ht="13.5" customHeight="1">
      <c r="A18" s="139"/>
      <c r="B18" s="139"/>
      <c r="C18" s="104" t="s">
        <v>106</v>
      </c>
      <c r="D18" s="104" t="s">
        <v>217</v>
      </c>
      <c r="E18" s="104" t="s">
        <v>226</v>
      </c>
      <c r="F18" s="103" t="s">
        <v>187</v>
      </c>
      <c r="G18" s="106" t="s">
        <v>222</v>
      </c>
      <c r="H18" s="107" t="s">
        <v>223</v>
      </c>
      <c r="I18" s="5"/>
    </row>
    <row r="19" spans="1:9" s="3" customFormat="1" ht="13.5" customHeight="1">
      <c r="A19" s="139"/>
      <c r="B19" s="139"/>
      <c r="C19" s="104" t="s">
        <v>31</v>
      </c>
      <c r="D19" s="104" t="s">
        <v>32</v>
      </c>
      <c r="E19" s="104" t="s">
        <v>63</v>
      </c>
      <c r="F19" s="105" t="s">
        <v>219</v>
      </c>
      <c r="G19" s="106" t="s">
        <v>220</v>
      </c>
      <c r="H19" s="99" t="s">
        <v>66</v>
      </c>
      <c r="I19" s="4"/>
    </row>
    <row r="20" spans="1:8" s="3" customFormat="1" ht="13.5" customHeight="1">
      <c r="A20" s="139"/>
      <c r="B20" s="139"/>
      <c r="C20" s="108" t="s">
        <v>175</v>
      </c>
      <c r="D20" s="104" t="s">
        <v>107</v>
      </c>
      <c r="E20" s="104" t="s">
        <v>108</v>
      </c>
      <c r="F20" s="105" t="s">
        <v>216</v>
      </c>
      <c r="G20" s="103" t="s">
        <v>113</v>
      </c>
      <c r="H20" s="103" t="s">
        <v>64</v>
      </c>
    </row>
    <row r="21" spans="1:8" s="3" customFormat="1" ht="13.5" customHeight="1">
      <c r="A21" s="139"/>
      <c r="B21" s="139"/>
      <c r="C21" s="104" t="s">
        <v>177</v>
      </c>
      <c r="D21" s="104" t="s">
        <v>179</v>
      </c>
      <c r="E21" s="104" t="s">
        <v>180</v>
      </c>
      <c r="F21" s="103" t="s">
        <v>215</v>
      </c>
      <c r="G21" s="106" t="s">
        <v>211</v>
      </c>
      <c r="H21" s="107" t="s">
        <v>212</v>
      </c>
    </row>
    <row r="22" spans="1:8" s="3" customFormat="1" ht="13.5" customHeight="1">
      <c r="A22" s="139"/>
      <c r="B22" s="139"/>
      <c r="C22" s="104" t="s">
        <v>134</v>
      </c>
      <c r="D22" s="104" t="s">
        <v>33</v>
      </c>
      <c r="E22" s="104" t="s">
        <v>67</v>
      </c>
      <c r="F22" s="105" t="s">
        <v>229</v>
      </c>
      <c r="G22" s="106" t="s">
        <v>183</v>
      </c>
      <c r="H22" s="107" t="s">
        <v>184</v>
      </c>
    </row>
    <row r="23" spans="1:8" s="3" customFormat="1" ht="13.5" customHeight="1">
      <c r="A23" s="139"/>
      <c r="B23" s="139"/>
      <c r="C23" s="108" t="s">
        <v>231</v>
      </c>
      <c r="D23" s="104" t="s">
        <v>181</v>
      </c>
      <c r="E23" s="104" t="s">
        <v>182</v>
      </c>
      <c r="F23" s="104" t="s">
        <v>214</v>
      </c>
      <c r="G23" s="99" t="s">
        <v>185</v>
      </c>
      <c r="H23" s="99" t="s">
        <v>97</v>
      </c>
    </row>
    <row r="24" spans="1:8" s="3" customFormat="1" ht="13.5" customHeight="1">
      <c r="A24" s="139"/>
      <c r="B24" s="139"/>
      <c r="C24" s="108" t="s">
        <v>135</v>
      </c>
      <c r="D24" s="105" t="s">
        <v>136</v>
      </c>
      <c r="E24" s="103" t="s">
        <v>137</v>
      </c>
      <c r="F24" s="104" t="s">
        <v>230</v>
      </c>
      <c r="G24" s="99" t="s">
        <v>228</v>
      </c>
      <c r="H24" s="99" t="s">
        <v>227</v>
      </c>
    </row>
    <row r="25" spans="1:8" s="3" customFormat="1" ht="13.5" customHeight="1">
      <c r="A25" s="139"/>
      <c r="B25" s="139"/>
      <c r="C25" s="111" t="s">
        <v>237</v>
      </c>
      <c r="D25" s="112" t="s">
        <v>238</v>
      </c>
      <c r="E25" s="113" t="s">
        <v>239</v>
      </c>
      <c r="F25" s="104"/>
      <c r="G25" s="99"/>
      <c r="H25" s="99"/>
    </row>
    <row r="26" spans="1:8" s="3" customFormat="1" ht="229.5" customHeight="1">
      <c r="A26" s="139"/>
      <c r="B26" s="139"/>
      <c r="C26" s="140" t="s">
        <v>240</v>
      </c>
      <c r="D26" s="141"/>
      <c r="E26" s="141"/>
      <c r="F26" s="141"/>
      <c r="G26" s="141"/>
      <c r="H26" s="141"/>
    </row>
    <row r="27" spans="1:8" s="3" customFormat="1" ht="31.5" customHeight="1">
      <c r="A27" s="134" t="s">
        <v>109</v>
      </c>
      <c r="B27" s="134"/>
      <c r="C27" s="142" t="s">
        <v>112</v>
      </c>
      <c r="D27" s="143"/>
      <c r="E27" s="143"/>
      <c r="F27" s="143"/>
      <c r="G27" s="143"/>
      <c r="H27" s="144"/>
    </row>
  </sheetData>
  <sheetProtection/>
  <mergeCells count="20">
    <mergeCell ref="A16:B26"/>
    <mergeCell ref="C26:H26"/>
    <mergeCell ref="A27:B27"/>
    <mergeCell ref="C27:H27"/>
    <mergeCell ref="I4:K4"/>
    <mergeCell ref="A5:B5"/>
    <mergeCell ref="C5:H5"/>
    <mergeCell ref="A8:B8"/>
    <mergeCell ref="C8:H8"/>
    <mergeCell ref="A7:B7"/>
    <mergeCell ref="C7:H7"/>
    <mergeCell ref="A9:B15"/>
    <mergeCell ref="A2:B2"/>
    <mergeCell ref="C2:H2"/>
    <mergeCell ref="A3:B3"/>
    <mergeCell ref="C3:H3"/>
    <mergeCell ref="A6:B6"/>
    <mergeCell ref="C6:H6"/>
    <mergeCell ref="A4:B4"/>
    <mergeCell ref="C4:H4"/>
  </mergeCells>
  <printOptions horizontalCentered="1" verticalCentered="1"/>
  <pageMargins left="0" right="0" top="0" bottom="0" header="0.5118110236220472" footer="0.5118110236220472"/>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dimension ref="A1:FZ50"/>
  <sheetViews>
    <sheetView tabSelected="1" zoomScalePageLayoutView="0" workbookViewId="0" topLeftCell="A19">
      <selection activeCell="BO26" sqref="BO26:BQ26"/>
    </sheetView>
  </sheetViews>
  <sheetFormatPr defaultColWidth="9.00390625" defaultRowHeight="13.5"/>
  <cols>
    <col min="1" max="165" width="1.00390625" style="0" customWidth="1"/>
  </cols>
  <sheetData>
    <row r="1" spans="2:147" s="27" customFormat="1" ht="18.75">
      <c r="B1" s="28"/>
      <c r="C1" s="28"/>
      <c r="D1" s="28"/>
      <c r="E1" s="28"/>
      <c r="F1" s="505" t="s">
        <v>191</v>
      </c>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R1" s="505"/>
      <c r="BS1" s="505"/>
      <c r="BT1" s="505"/>
      <c r="BU1" s="505"/>
      <c r="BV1" s="505"/>
      <c r="BW1" s="505"/>
      <c r="BX1" s="505"/>
      <c r="BY1" s="505"/>
      <c r="BZ1" s="505"/>
      <c r="CA1" s="505"/>
      <c r="CB1" s="505"/>
      <c r="CC1" s="505"/>
      <c r="CD1" s="505"/>
      <c r="CE1" s="505"/>
      <c r="CF1" s="505"/>
      <c r="CG1" s="505"/>
      <c r="CH1" s="505"/>
      <c r="CI1" s="505"/>
      <c r="CJ1" s="505"/>
      <c r="CK1" s="505"/>
      <c r="CL1" s="505"/>
      <c r="CM1" s="505"/>
      <c r="CN1" s="505"/>
      <c r="CO1" s="505"/>
      <c r="CP1" s="505"/>
      <c r="CQ1" s="505"/>
      <c r="CR1" s="505"/>
      <c r="CS1" s="505"/>
      <c r="CT1" s="505"/>
      <c r="CU1" s="505"/>
      <c r="CV1" s="505"/>
      <c r="CW1" s="505"/>
      <c r="CX1" s="505"/>
      <c r="CY1" s="505"/>
      <c r="CZ1" s="505"/>
      <c r="DA1" s="505"/>
      <c r="DB1" s="505"/>
      <c r="DC1" s="505"/>
      <c r="DD1" s="505"/>
      <c r="DE1" s="505"/>
      <c r="DF1" s="505"/>
      <c r="DG1" s="505"/>
      <c r="DH1" s="505"/>
      <c r="DI1" s="505"/>
      <c r="DJ1" s="505"/>
      <c r="DK1" s="505"/>
      <c r="DL1" s="505"/>
      <c r="DM1" s="505"/>
      <c r="DN1" s="505"/>
      <c r="DO1" s="505"/>
      <c r="DP1" s="505"/>
      <c r="DQ1" s="505"/>
      <c r="DR1" s="505"/>
      <c r="DS1" s="505"/>
      <c r="DT1" s="505"/>
      <c r="DU1" s="505"/>
      <c r="DV1" s="505"/>
      <c r="DW1" s="505"/>
      <c r="DX1" s="505"/>
      <c r="DY1" s="505"/>
      <c r="DZ1" s="505"/>
      <c r="EA1" s="505"/>
      <c r="EB1" s="505"/>
      <c r="EC1" s="505"/>
      <c r="ED1" s="505"/>
      <c r="EE1" s="505"/>
      <c r="EF1" s="505"/>
      <c r="EG1" s="505"/>
      <c r="EH1" s="505"/>
      <c r="EI1" s="505"/>
      <c r="EJ1" s="505"/>
      <c r="EK1" s="505"/>
      <c r="EL1" s="505"/>
      <c r="EM1" s="505"/>
      <c r="EN1" s="505"/>
      <c r="EO1" s="505"/>
      <c r="EP1" s="505"/>
      <c r="EQ1" s="505"/>
    </row>
    <row r="2" s="27" customFormat="1" ht="13.5"/>
    <row r="3" spans="1:147" s="27" customFormat="1" ht="13.5" customHeight="1">
      <c r="A3" s="512" t="s">
        <v>204</v>
      </c>
      <c r="B3" s="512"/>
      <c r="C3" s="512"/>
      <c r="D3" s="512"/>
      <c r="E3" s="512"/>
      <c r="F3" s="513" t="s">
        <v>21</v>
      </c>
      <c r="G3" s="514"/>
      <c r="H3" s="514"/>
      <c r="I3" s="514"/>
      <c r="J3" s="514"/>
      <c r="K3" s="514"/>
      <c r="L3" s="514"/>
      <c r="M3" s="468" t="s">
        <v>38</v>
      </c>
      <c r="N3" s="469"/>
      <c r="O3" s="152" t="s">
        <v>9</v>
      </c>
      <c r="P3" s="152"/>
      <c r="Q3" s="445" t="s">
        <v>134</v>
      </c>
      <c r="R3" s="446"/>
      <c r="S3" s="446"/>
      <c r="T3" s="446"/>
      <c r="U3" s="446"/>
      <c r="V3" s="446"/>
      <c r="W3" s="446"/>
      <c r="X3" s="446"/>
      <c r="Y3" s="453">
        <f>IF(AND(AL7=""),"",SUM(AL7))</f>
        <v>3</v>
      </c>
      <c r="Z3" s="453"/>
      <c r="AA3" s="454" t="s">
        <v>14</v>
      </c>
      <c r="AB3" s="455"/>
      <c r="AC3" s="470" t="s">
        <v>15</v>
      </c>
      <c r="AD3" s="454"/>
      <c r="AE3" s="454"/>
      <c r="AF3" s="454"/>
      <c r="AG3" s="454"/>
      <c r="AH3" s="454"/>
      <c r="AI3" s="454"/>
      <c r="AJ3" s="470" t="s">
        <v>39</v>
      </c>
      <c r="AK3" s="454"/>
      <c r="AL3" s="454"/>
      <c r="AM3" s="455"/>
      <c r="AN3" s="29"/>
      <c r="AP3" s="499" t="s">
        <v>22</v>
      </c>
      <c r="AQ3" s="500"/>
      <c r="AR3" s="500"/>
      <c r="AS3" s="500"/>
      <c r="AT3" s="500"/>
      <c r="AU3" s="500"/>
      <c r="AV3" s="500"/>
      <c r="AW3" s="468" t="s">
        <v>38</v>
      </c>
      <c r="AX3" s="469"/>
      <c r="AY3" s="152" t="s">
        <v>9</v>
      </c>
      <c r="AZ3" s="152"/>
      <c r="BA3" s="445" t="s">
        <v>244</v>
      </c>
      <c r="BB3" s="446"/>
      <c r="BC3" s="446"/>
      <c r="BD3" s="446"/>
      <c r="BE3" s="446"/>
      <c r="BF3" s="446"/>
      <c r="BG3" s="446"/>
      <c r="BH3" s="446"/>
      <c r="BI3" s="453">
        <f>IF(AND(BV7=""),"",SUM(BV7))</f>
        <v>2</v>
      </c>
      <c r="BJ3" s="453"/>
      <c r="BK3" s="454" t="s">
        <v>14</v>
      </c>
      <c r="BL3" s="455"/>
      <c r="BM3" s="470" t="s">
        <v>15</v>
      </c>
      <c r="BN3" s="454"/>
      <c r="BO3" s="454"/>
      <c r="BP3" s="454"/>
      <c r="BQ3" s="454"/>
      <c r="BR3" s="454"/>
      <c r="BS3" s="454"/>
      <c r="BT3" s="470" t="s">
        <v>41</v>
      </c>
      <c r="BU3" s="454"/>
      <c r="BV3" s="454"/>
      <c r="BW3" s="455"/>
      <c r="BX3" s="29"/>
      <c r="BZ3" s="506" t="s">
        <v>23</v>
      </c>
      <c r="CA3" s="507"/>
      <c r="CB3" s="507"/>
      <c r="CC3" s="507"/>
      <c r="CD3" s="507"/>
      <c r="CE3" s="507"/>
      <c r="CF3" s="507"/>
      <c r="CG3" s="468" t="s">
        <v>38</v>
      </c>
      <c r="CH3" s="469"/>
      <c r="CI3" s="152" t="s">
        <v>9</v>
      </c>
      <c r="CJ3" s="152"/>
      <c r="CK3" s="445" t="s">
        <v>189</v>
      </c>
      <c r="CL3" s="446"/>
      <c r="CM3" s="446"/>
      <c r="CN3" s="446"/>
      <c r="CO3" s="446"/>
      <c r="CP3" s="446"/>
      <c r="CQ3" s="446"/>
      <c r="CR3" s="446"/>
      <c r="CS3" s="453">
        <f>IF(AND(DF7=""),"",SUM(DF7))</f>
        <v>1</v>
      </c>
      <c r="CT3" s="453"/>
      <c r="CU3" s="454" t="s">
        <v>14</v>
      </c>
      <c r="CV3" s="455"/>
      <c r="CW3" s="470" t="s">
        <v>15</v>
      </c>
      <c r="CX3" s="454"/>
      <c r="CY3" s="454"/>
      <c r="CZ3" s="454"/>
      <c r="DA3" s="454"/>
      <c r="DB3" s="454"/>
      <c r="DC3" s="454"/>
      <c r="DD3" s="470" t="s">
        <v>43</v>
      </c>
      <c r="DE3" s="454"/>
      <c r="DF3" s="454"/>
      <c r="DG3" s="455"/>
      <c r="DH3" s="29"/>
      <c r="DJ3" s="493" t="s">
        <v>24</v>
      </c>
      <c r="DK3" s="494"/>
      <c r="DL3" s="494"/>
      <c r="DM3" s="494"/>
      <c r="DN3" s="494"/>
      <c r="DO3" s="494"/>
      <c r="DP3" s="494"/>
      <c r="DQ3" s="468" t="s">
        <v>38</v>
      </c>
      <c r="DR3" s="469"/>
      <c r="DS3" s="152" t="s">
        <v>9</v>
      </c>
      <c r="DT3" s="152"/>
      <c r="DU3" s="445" t="s">
        <v>251</v>
      </c>
      <c r="DV3" s="446"/>
      <c r="DW3" s="446"/>
      <c r="DX3" s="446"/>
      <c r="DY3" s="446"/>
      <c r="DZ3" s="446"/>
      <c r="EA3" s="446"/>
      <c r="EB3" s="446"/>
      <c r="EC3" s="453">
        <f>IF(AND(EP7=""),"",SUM(EP7))</f>
        <v>2</v>
      </c>
      <c r="ED3" s="453"/>
      <c r="EE3" s="454" t="s">
        <v>14</v>
      </c>
      <c r="EF3" s="455"/>
      <c r="EG3" s="470" t="s">
        <v>15</v>
      </c>
      <c r="EH3" s="454"/>
      <c r="EI3" s="454"/>
      <c r="EJ3" s="454"/>
      <c r="EK3" s="454"/>
      <c r="EL3" s="454"/>
      <c r="EM3" s="454"/>
      <c r="EN3" s="470" t="s">
        <v>46</v>
      </c>
      <c r="EO3" s="454"/>
      <c r="EP3" s="454"/>
      <c r="EQ3" s="455"/>
    </row>
    <row r="4" spans="1:147" s="27" customFormat="1" ht="13.5" customHeight="1">
      <c r="A4" s="512"/>
      <c r="B4" s="512"/>
      <c r="C4" s="512"/>
      <c r="D4" s="512"/>
      <c r="E4" s="512"/>
      <c r="F4" s="515"/>
      <c r="G4" s="516"/>
      <c r="H4" s="516"/>
      <c r="I4" s="516"/>
      <c r="J4" s="516"/>
      <c r="K4" s="516"/>
      <c r="L4" s="516"/>
      <c r="M4" s="31"/>
      <c r="N4" s="32"/>
      <c r="O4" s="152" t="s">
        <v>10</v>
      </c>
      <c r="P4" s="152"/>
      <c r="Q4" s="445" t="s">
        <v>241</v>
      </c>
      <c r="R4" s="446"/>
      <c r="S4" s="446"/>
      <c r="T4" s="446"/>
      <c r="U4" s="446"/>
      <c r="V4" s="446"/>
      <c r="W4" s="446"/>
      <c r="X4" s="446"/>
      <c r="Y4" s="453">
        <f>IF(AND(AL8=""),"",SUM(AL8))</f>
        <v>2</v>
      </c>
      <c r="Z4" s="453"/>
      <c r="AA4" s="454" t="s">
        <v>14</v>
      </c>
      <c r="AB4" s="455"/>
      <c r="AC4" s="461" t="s">
        <v>134</v>
      </c>
      <c r="AD4" s="461"/>
      <c r="AE4" s="461"/>
      <c r="AF4" s="461"/>
      <c r="AG4" s="461"/>
      <c r="AH4" s="461"/>
      <c r="AI4" s="461"/>
      <c r="AJ4" s="461"/>
      <c r="AK4" s="461"/>
      <c r="AL4" s="461"/>
      <c r="AM4" s="461"/>
      <c r="AN4" s="30"/>
      <c r="AP4" s="501"/>
      <c r="AQ4" s="502"/>
      <c r="AR4" s="502"/>
      <c r="AS4" s="502"/>
      <c r="AT4" s="502"/>
      <c r="AU4" s="502"/>
      <c r="AV4" s="502"/>
      <c r="AW4" s="31"/>
      <c r="AX4" s="32"/>
      <c r="AY4" s="152" t="s">
        <v>10</v>
      </c>
      <c r="AZ4" s="152"/>
      <c r="BA4" s="445" t="s">
        <v>245</v>
      </c>
      <c r="BB4" s="446"/>
      <c r="BC4" s="446"/>
      <c r="BD4" s="446"/>
      <c r="BE4" s="446"/>
      <c r="BF4" s="446"/>
      <c r="BG4" s="446"/>
      <c r="BH4" s="446"/>
      <c r="BI4" s="453">
        <f>IF(AND(BV8=""),"",SUM(BV8))</f>
        <v>3</v>
      </c>
      <c r="BJ4" s="453"/>
      <c r="BK4" s="454" t="s">
        <v>14</v>
      </c>
      <c r="BL4" s="455"/>
      <c r="BM4" s="461" t="s">
        <v>244</v>
      </c>
      <c r="BN4" s="461"/>
      <c r="BO4" s="461"/>
      <c r="BP4" s="461"/>
      <c r="BQ4" s="461"/>
      <c r="BR4" s="461"/>
      <c r="BS4" s="461"/>
      <c r="BT4" s="461"/>
      <c r="BU4" s="461"/>
      <c r="BV4" s="461"/>
      <c r="BW4" s="461"/>
      <c r="BX4" s="30"/>
      <c r="BZ4" s="508"/>
      <c r="CA4" s="509"/>
      <c r="CB4" s="509"/>
      <c r="CC4" s="509"/>
      <c r="CD4" s="509"/>
      <c r="CE4" s="509"/>
      <c r="CF4" s="509"/>
      <c r="CG4" s="31"/>
      <c r="CH4" s="32"/>
      <c r="CI4" s="152" t="s">
        <v>10</v>
      </c>
      <c r="CJ4" s="152"/>
      <c r="CK4" s="445" t="s">
        <v>248</v>
      </c>
      <c r="CL4" s="446"/>
      <c r="CM4" s="446"/>
      <c r="CN4" s="446"/>
      <c r="CO4" s="446"/>
      <c r="CP4" s="446"/>
      <c r="CQ4" s="446"/>
      <c r="CR4" s="446"/>
      <c r="CS4" s="453">
        <f>IF(AND(DF8=""),"",SUM(DF8))</f>
        <v>3</v>
      </c>
      <c r="CT4" s="453"/>
      <c r="CU4" s="454" t="s">
        <v>14</v>
      </c>
      <c r="CV4" s="455"/>
      <c r="CW4" s="461" t="s">
        <v>189</v>
      </c>
      <c r="CX4" s="461"/>
      <c r="CY4" s="461"/>
      <c r="CZ4" s="461"/>
      <c r="DA4" s="461"/>
      <c r="DB4" s="461"/>
      <c r="DC4" s="461"/>
      <c r="DD4" s="461"/>
      <c r="DE4" s="461"/>
      <c r="DF4" s="461"/>
      <c r="DG4" s="461"/>
      <c r="DH4" s="30"/>
      <c r="DJ4" s="495"/>
      <c r="DK4" s="496"/>
      <c r="DL4" s="496"/>
      <c r="DM4" s="496"/>
      <c r="DN4" s="496"/>
      <c r="DO4" s="496"/>
      <c r="DP4" s="496"/>
      <c r="DQ4" s="31"/>
      <c r="DR4" s="32"/>
      <c r="DS4" s="152" t="s">
        <v>10</v>
      </c>
      <c r="DT4" s="152"/>
      <c r="DU4" s="445" t="s">
        <v>252</v>
      </c>
      <c r="DV4" s="446"/>
      <c r="DW4" s="446"/>
      <c r="DX4" s="446"/>
      <c r="DY4" s="446"/>
      <c r="DZ4" s="446"/>
      <c r="EA4" s="446"/>
      <c r="EB4" s="446"/>
      <c r="EC4" s="453">
        <f>IF(AND(EP8=""),"",SUM(EP8))</f>
        <v>3</v>
      </c>
      <c r="ED4" s="453"/>
      <c r="EE4" s="454" t="s">
        <v>14</v>
      </c>
      <c r="EF4" s="455"/>
      <c r="EG4" s="456" t="s">
        <v>251</v>
      </c>
      <c r="EH4" s="457"/>
      <c r="EI4" s="457"/>
      <c r="EJ4" s="457"/>
      <c r="EK4" s="457"/>
      <c r="EL4" s="457"/>
      <c r="EM4" s="457"/>
      <c r="EN4" s="457"/>
      <c r="EO4" s="457"/>
      <c r="EP4" s="457"/>
      <c r="EQ4" s="458"/>
    </row>
    <row r="5" spans="1:147" s="27" customFormat="1" ht="13.5" customHeight="1" thickBot="1">
      <c r="A5" s="512"/>
      <c r="B5" s="512"/>
      <c r="C5" s="512"/>
      <c r="D5" s="512"/>
      <c r="E5" s="512"/>
      <c r="F5" s="517"/>
      <c r="G5" s="518"/>
      <c r="H5" s="518"/>
      <c r="I5" s="518"/>
      <c r="J5" s="518"/>
      <c r="K5" s="518"/>
      <c r="L5" s="518"/>
      <c r="M5" s="33"/>
      <c r="N5" s="34"/>
      <c r="O5" s="152" t="s">
        <v>11</v>
      </c>
      <c r="P5" s="152"/>
      <c r="Q5" s="445" t="s">
        <v>242</v>
      </c>
      <c r="R5" s="446"/>
      <c r="S5" s="446"/>
      <c r="T5" s="447"/>
      <c r="U5" s="447"/>
      <c r="V5" s="447"/>
      <c r="W5" s="447"/>
      <c r="X5" s="447"/>
      <c r="Y5" s="448">
        <f>IF(AND(AL9=""),"",SUM(AL9))</f>
        <v>1</v>
      </c>
      <c r="Z5" s="448"/>
      <c r="AA5" s="449" t="s">
        <v>14</v>
      </c>
      <c r="AB5" s="450"/>
      <c r="AC5" s="451" t="s">
        <v>273</v>
      </c>
      <c r="AD5" s="449"/>
      <c r="AE5" s="449"/>
      <c r="AF5" s="449"/>
      <c r="AG5" s="449"/>
      <c r="AH5" s="449" t="s">
        <v>243</v>
      </c>
      <c r="AI5" s="449"/>
      <c r="AJ5" s="449"/>
      <c r="AK5" s="449"/>
      <c r="AL5" s="449"/>
      <c r="AM5" s="450"/>
      <c r="AN5" s="35"/>
      <c r="AP5" s="503"/>
      <c r="AQ5" s="504"/>
      <c r="AR5" s="504"/>
      <c r="AS5" s="504"/>
      <c r="AT5" s="504"/>
      <c r="AU5" s="504"/>
      <c r="AV5" s="504"/>
      <c r="AW5" s="33"/>
      <c r="AX5" s="34"/>
      <c r="AY5" s="152" t="s">
        <v>11</v>
      </c>
      <c r="AZ5" s="152"/>
      <c r="BA5" s="445" t="s">
        <v>246</v>
      </c>
      <c r="BB5" s="446"/>
      <c r="BC5" s="446"/>
      <c r="BD5" s="447"/>
      <c r="BE5" s="447"/>
      <c r="BF5" s="447"/>
      <c r="BG5" s="447"/>
      <c r="BH5" s="447"/>
      <c r="BI5" s="448">
        <f>IF(AND(BV9=""),"",SUM(BV9))</f>
        <v>1</v>
      </c>
      <c r="BJ5" s="448"/>
      <c r="BK5" s="449" t="s">
        <v>14</v>
      </c>
      <c r="BL5" s="450"/>
      <c r="BM5" s="451" t="s">
        <v>273</v>
      </c>
      <c r="BN5" s="449"/>
      <c r="BO5" s="449"/>
      <c r="BP5" s="449"/>
      <c r="BQ5" s="449"/>
      <c r="BR5" s="449" t="s">
        <v>247</v>
      </c>
      <c r="BS5" s="449"/>
      <c r="BT5" s="449"/>
      <c r="BU5" s="449"/>
      <c r="BV5" s="449"/>
      <c r="BW5" s="450"/>
      <c r="BX5" s="35"/>
      <c r="BZ5" s="510"/>
      <c r="CA5" s="511"/>
      <c r="CB5" s="511"/>
      <c r="CC5" s="511"/>
      <c r="CD5" s="511"/>
      <c r="CE5" s="511"/>
      <c r="CF5" s="511"/>
      <c r="CG5" s="33"/>
      <c r="CH5" s="34"/>
      <c r="CI5" s="152" t="s">
        <v>11</v>
      </c>
      <c r="CJ5" s="152"/>
      <c r="CK5" s="445" t="s">
        <v>249</v>
      </c>
      <c r="CL5" s="446"/>
      <c r="CM5" s="446"/>
      <c r="CN5" s="447"/>
      <c r="CO5" s="447"/>
      <c r="CP5" s="447"/>
      <c r="CQ5" s="447"/>
      <c r="CR5" s="447"/>
      <c r="CS5" s="448">
        <f>IF(AND(DF9=""),"",SUM(DF9))</f>
        <v>2</v>
      </c>
      <c r="CT5" s="448"/>
      <c r="CU5" s="449" t="s">
        <v>14</v>
      </c>
      <c r="CV5" s="450"/>
      <c r="CW5" s="451" t="s">
        <v>273</v>
      </c>
      <c r="CX5" s="449"/>
      <c r="CY5" s="449"/>
      <c r="CZ5" s="449"/>
      <c r="DA5" s="449"/>
      <c r="DB5" s="449" t="s">
        <v>250</v>
      </c>
      <c r="DC5" s="449"/>
      <c r="DD5" s="449"/>
      <c r="DE5" s="449"/>
      <c r="DF5" s="449"/>
      <c r="DG5" s="450"/>
      <c r="DH5" s="35"/>
      <c r="DJ5" s="497"/>
      <c r="DK5" s="498"/>
      <c r="DL5" s="498"/>
      <c r="DM5" s="498"/>
      <c r="DN5" s="498"/>
      <c r="DO5" s="498"/>
      <c r="DP5" s="498"/>
      <c r="DQ5" s="33"/>
      <c r="DR5" s="34"/>
      <c r="DS5" s="152" t="s">
        <v>11</v>
      </c>
      <c r="DT5" s="152"/>
      <c r="DU5" s="445" t="s">
        <v>253</v>
      </c>
      <c r="DV5" s="446"/>
      <c r="DW5" s="446"/>
      <c r="DX5" s="447"/>
      <c r="DY5" s="447"/>
      <c r="DZ5" s="447"/>
      <c r="EA5" s="447"/>
      <c r="EB5" s="447"/>
      <c r="EC5" s="448">
        <f>IF(AND(EP9=""),"",SUM(EP9))</f>
        <v>1</v>
      </c>
      <c r="ED5" s="448"/>
      <c r="EE5" s="449" t="s">
        <v>14</v>
      </c>
      <c r="EF5" s="450"/>
      <c r="EG5" s="451" t="s">
        <v>273</v>
      </c>
      <c r="EH5" s="449"/>
      <c r="EI5" s="449"/>
      <c r="EJ5" s="449"/>
      <c r="EK5" s="449"/>
      <c r="EL5" s="449" t="s">
        <v>254</v>
      </c>
      <c r="EM5" s="449"/>
      <c r="EN5" s="449"/>
      <c r="EO5" s="449"/>
      <c r="EP5" s="449"/>
      <c r="EQ5" s="450"/>
    </row>
    <row r="6" spans="1:147" s="27" customFormat="1" ht="13.5" customHeight="1" thickTop="1">
      <c r="A6" s="512"/>
      <c r="B6" s="512"/>
      <c r="C6" s="512"/>
      <c r="D6" s="512"/>
      <c r="E6" s="512"/>
      <c r="F6" s="436" t="str">
        <f>A3</f>
        <v>4/24</v>
      </c>
      <c r="G6" s="437"/>
      <c r="H6" s="438" t="s">
        <v>19</v>
      </c>
      <c r="I6" s="439"/>
      <c r="J6" s="439"/>
      <c r="K6" s="439"/>
      <c r="L6" s="439"/>
      <c r="M6" s="440"/>
      <c r="N6" s="440"/>
      <c r="O6" s="439" t="s">
        <v>20</v>
      </c>
      <c r="P6" s="439"/>
      <c r="Q6" s="441"/>
      <c r="R6" s="441"/>
      <c r="S6" s="442"/>
      <c r="T6" s="443"/>
      <c r="U6" s="432"/>
      <c r="V6" s="432" t="s">
        <v>9</v>
      </c>
      <c r="W6" s="432"/>
      <c r="X6" s="432" t="s">
        <v>10</v>
      </c>
      <c r="Y6" s="432"/>
      <c r="Z6" s="432" t="s">
        <v>11</v>
      </c>
      <c r="AA6" s="432"/>
      <c r="AB6" s="434" t="s">
        <v>12</v>
      </c>
      <c r="AC6" s="435"/>
      <c r="AD6" s="432" t="s">
        <v>13</v>
      </c>
      <c r="AE6" s="432"/>
      <c r="AF6" s="432" t="s">
        <v>16</v>
      </c>
      <c r="AG6" s="432"/>
      <c r="AH6" s="432" t="s">
        <v>17</v>
      </c>
      <c r="AI6" s="432"/>
      <c r="AJ6" s="432" t="s">
        <v>18</v>
      </c>
      <c r="AK6" s="432"/>
      <c r="AL6" s="432" t="s">
        <v>14</v>
      </c>
      <c r="AM6" s="433"/>
      <c r="AN6" s="36"/>
      <c r="AP6" s="436" t="str">
        <f>A3</f>
        <v>4/24</v>
      </c>
      <c r="AQ6" s="437"/>
      <c r="AR6" s="438" t="s">
        <v>19</v>
      </c>
      <c r="AS6" s="439"/>
      <c r="AT6" s="439"/>
      <c r="AU6" s="439"/>
      <c r="AV6" s="439"/>
      <c r="AW6" s="440"/>
      <c r="AX6" s="440"/>
      <c r="AY6" s="439" t="s">
        <v>20</v>
      </c>
      <c r="AZ6" s="439"/>
      <c r="BA6" s="441"/>
      <c r="BB6" s="441"/>
      <c r="BC6" s="442"/>
      <c r="BD6" s="443"/>
      <c r="BE6" s="432"/>
      <c r="BF6" s="432" t="s">
        <v>9</v>
      </c>
      <c r="BG6" s="432"/>
      <c r="BH6" s="432" t="s">
        <v>10</v>
      </c>
      <c r="BI6" s="432"/>
      <c r="BJ6" s="432" t="s">
        <v>11</v>
      </c>
      <c r="BK6" s="432"/>
      <c r="BL6" s="434" t="s">
        <v>12</v>
      </c>
      <c r="BM6" s="435"/>
      <c r="BN6" s="432" t="s">
        <v>13</v>
      </c>
      <c r="BO6" s="432"/>
      <c r="BP6" s="432" t="s">
        <v>16</v>
      </c>
      <c r="BQ6" s="432"/>
      <c r="BR6" s="432" t="s">
        <v>17</v>
      </c>
      <c r="BS6" s="432"/>
      <c r="BT6" s="432" t="s">
        <v>18</v>
      </c>
      <c r="BU6" s="432"/>
      <c r="BV6" s="432" t="s">
        <v>14</v>
      </c>
      <c r="BW6" s="433"/>
      <c r="BX6" s="36"/>
      <c r="BZ6" s="436" t="str">
        <f>A3</f>
        <v>4/24</v>
      </c>
      <c r="CA6" s="437"/>
      <c r="CB6" s="438" t="s">
        <v>19</v>
      </c>
      <c r="CC6" s="439"/>
      <c r="CD6" s="439"/>
      <c r="CE6" s="439"/>
      <c r="CF6" s="439"/>
      <c r="CG6" s="440"/>
      <c r="CH6" s="440"/>
      <c r="CI6" s="439" t="s">
        <v>20</v>
      </c>
      <c r="CJ6" s="439"/>
      <c r="CK6" s="441"/>
      <c r="CL6" s="441"/>
      <c r="CM6" s="442"/>
      <c r="CN6" s="443"/>
      <c r="CO6" s="432"/>
      <c r="CP6" s="432" t="s">
        <v>9</v>
      </c>
      <c r="CQ6" s="432"/>
      <c r="CR6" s="432" t="s">
        <v>10</v>
      </c>
      <c r="CS6" s="432"/>
      <c r="CT6" s="432" t="s">
        <v>11</v>
      </c>
      <c r="CU6" s="432"/>
      <c r="CV6" s="434" t="s">
        <v>12</v>
      </c>
      <c r="CW6" s="435"/>
      <c r="CX6" s="432" t="s">
        <v>13</v>
      </c>
      <c r="CY6" s="432"/>
      <c r="CZ6" s="432" t="s">
        <v>16</v>
      </c>
      <c r="DA6" s="432"/>
      <c r="DB6" s="432" t="s">
        <v>17</v>
      </c>
      <c r="DC6" s="432"/>
      <c r="DD6" s="432" t="s">
        <v>18</v>
      </c>
      <c r="DE6" s="432"/>
      <c r="DF6" s="432" t="s">
        <v>14</v>
      </c>
      <c r="DG6" s="433"/>
      <c r="DH6" s="36"/>
      <c r="DJ6" s="436" t="str">
        <f>A3</f>
        <v>4/24</v>
      </c>
      <c r="DK6" s="437"/>
      <c r="DL6" s="438" t="s">
        <v>19</v>
      </c>
      <c r="DM6" s="439"/>
      <c r="DN6" s="439"/>
      <c r="DO6" s="439"/>
      <c r="DP6" s="439"/>
      <c r="DQ6" s="440"/>
      <c r="DR6" s="440"/>
      <c r="DS6" s="439" t="s">
        <v>20</v>
      </c>
      <c r="DT6" s="439"/>
      <c r="DU6" s="441"/>
      <c r="DV6" s="441"/>
      <c r="DW6" s="442"/>
      <c r="DX6" s="443"/>
      <c r="DY6" s="432"/>
      <c r="DZ6" s="432" t="s">
        <v>9</v>
      </c>
      <c r="EA6" s="432"/>
      <c r="EB6" s="432" t="s">
        <v>10</v>
      </c>
      <c r="EC6" s="432"/>
      <c r="ED6" s="432" t="s">
        <v>11</v>
      </c>
      <c r="EE6" s="432"/>
      <c r="EF6" s="434" t="s">
        <v>12</v>
      </c>
      <c r="EG6" s="435"/>
      <c r="EH6" s="432" t="s">
        <v>13</v>
      </c>
      <c r="EI6" s="432"/>
      <c r="EJ6" s="432" t="s">
        <v>16</v>
      </c>
      <c r="EK6" s="432"/>
      <c r="EL6" s="432" t="s">
        <v>17</v>
      </c>
      <c r="EM6" s="432"/>
      <c r="EN6" s="432" t="s">
        <v>18</v>
      </c>
      <c r="EO6" s="432"/>
      <c r="EP6" s="432" t="s">
        <v>14</v>
      </c>
      <c r="EQ6" s="433"/>
    </row>
    <row r="7" spans="1:147" s="27" customFormat="1" ht="13.5" customHeight="1">
      <c r="A7" s="512"/>
      <c r="B7" s="512"/>
      <c r="C7" s="512"/>
      <c r="D7" s="512"/>
      <c r="E7" s="512"/>
      <c r="F7" s="152">
        <v>1</v>
      </c>
      <c r="G7" s="152"/>
      <c r="H7" s="425" t="s">
        <v>9</v>
      </c>
      <c r="I7" s="417"/>
      <c r="J7" s="417">
        <f>IF(AND('結果と予定'!G6=""),"",SUM('結果と予定'!G6))</f>
        <v>1</v>
      </c>
      <c r="K7" s="417"/>
      <c r="L7" s="417"/>
      <c r="M7" s="491" t="s">
        <v>8</v>
      </c>
      <c r="N7" s="491"/>
      <c r="O7" s="417">
        <f>IF(AND('結果と予定'!I6=""),"",SUM('結果と予定'!I6))</f>
        <v>6</v>
      </c>
      <c r="P7" s="417"/>
      <c r="Q7" s="417"/>
      <c r="R7" s="417" t="s">
        <v>10</v>
      </c>
      <c r="S7" s="424"/>
      <c r="T7" s="431" t="s">
        <v>9</v>
      </c>
      <c r="U7" s="336"/>
      <c r="V7" s="336"/>
      <c r="W7" s="336"/>
      <c r="X7" s="336" t="s">
        <v>284</v>
      </c>
      <c r="Y7" s="336"/>
      <c r="Z7" s="336" t="s">
        <v>278</v>
      </c>
      <c r="AA7" s="336"/>
      <c r="AB7" s="336">
        <v>0</v>
      </c>
      <c r="AC7" s="336"/>
      <c r="AD7" s="336">
        <v>2</v>
      </c>
      <c r="AE7" s="336"/>
      <c r="AF7" s="336">
        <f>IF(AND(J7="",O9=""),"",SUM(J7+O9))</f>
        <v>3</v>
      </c>
      <c r="AG7" s="336"/>
      <c r="AH7" s="336">
        <f>IF(AND(O7="",J9=""),"",SUM(O7+J9))</f>
        <v>15</v>
      </c>
      <c r="AI7" s="336"/>
      <c r="AJ7" s="336">
        <f>IF(AND(AF7="",AH7=""),"",SUM(AF7-AH7))</f>
        <v>-12</v>
      </c>
      <c r="AK7" s="336"/>
      <c r="AL7" s="336">
        <v>3</v>
      </c>
      <c r="AM7" s="430"/>
      <c r="AN7" s="36"/>
      <c r="AP7" s="152">
        <v>1</v>
      </c>
      <c r="AQ7" s="152"/>
      <c r="AR7" s="425" t="s">
        <v>9</v>
      </c>
      <c r="AS7" s="417"/>
      <c r="AT7" s="417">
        <f>IF(AND('結果と予定'!G7=""),"",SUM('結果と予定'!G7))</f>
        <v>7</v>
      </c>
      <c r="AU7" s="417"/>
      <c r="AV7" s="417"/>
      <c r="AW7" s="418" t="s">
        <v>8</v>
      </c>
      <c r="AX7" s="418"/>
      <c r="AY7" s="417">
        <f>IF(AND('結果と予定'!I7=""),"",SUM('結果と予定'!I7))</f>
        <v>2</v>
      </c>
      <c r="AZ7" s="417"/>
      <c r="BA7" s="417"/>
      <c r="BB7" s="417" t="s">
        <v>10</v>
      </c>
      <c r="BC7" s="424"/>
      <c r="BD7" s="492" t="s">
        <v>9</v>
      </c>
      <c r="BE7" s="490"/>
      <c r="BF7" s="490"/>
      <c r="BG7" s="490"/>
      <c r="BH7" s="490" t="s">
        <v>281</v>
      </c>
      <c r="BI7" s="490"/>
      <c r="BJ7" s="490" t="s">
        <v>300</v>
      </c>
      <c r="BK7" s="490"/>
      <c r="BL7" s="336">
        <v>1</v>
      </c>
      <c r="BM7" s="336"/>
      <c r="BN7" s="336">
        <v>1</v>
      </c>
      <c r="BO7" s="336"/>
      <c r="BP7" s="336">
        <f>IF(AND(AT7="",AY9=""),"",SUM(AT7+AY9))</f>
        <v>9</v>
      </c>
      <c r="BQ7" s="336"/>
      <c r="BR7" s="336">
        <f>IF(AND(AY7="",AT9=""),"",SUM(AY7+AT9))</f>
        <v>9</v>
      </c>
      <c r="BS7" s="336"/>
      <c r="BT7" s="336">
        <f>IF(AND(BP7="",BR7=""),"",SUM(BP7-BR7))</f>
        <v>0</v>
      </c>
      <c r="BU7" s="336"/>
      <c r="BV7" s="336">
        <v>2</v>
      </c>
      <c r="BW7" s="430"/>
      <c r="BX7" s="36"/>
      <c r="BZ7" s="152">
        <v>1</v>
      </c>
      <c r="CA7" s="152"/>
      <c r="CB7" s="425" t="s">
        <v>9</v>
      </c>
      <c r="CC7" s="417"/>
      <c r="CD7" s="417">
        <f>IF(AND('結果と予定'!G8=""),"",SUM('結果と予定'!G8))</f>
        <v>7</v>
      </c>
      <c r="CE7" s="417"/>
      <c r="CF7" s="417"/>
      <c r="CG7" s="418" t="s">
        <v>8</v>
      </c>
      <c r="CH7" s="418"/>
      <c r="CI7" s="417">
        <f>IF(AND('結果と予定'!I8=""),"",SUM('結果と予定'!I8))</f>
        <v>0</v>
      </c>
      <c r="CJ7" s="417"/>
      <c r="CK7" s="417"/>
      <c r="CL7" s="417" t="s">
        <v>10</v>
      </c>
      <c r="CM7" s="424"/>
      <c r="CN7" s="431" t="s">
        <v>9</v>
      </c>
      <c r="CO7" s="336"/>
      <c r="CP7" s="336"/>
      <c r="CQ7" s="336"/>
      <c r="CR7" s="336" t="s">
        <v>281</v>
      </c>
      <c r="CS7" s="336"/>
      <c r="CT7" s="336" t="s">
        <v>281</v>
      </c>
      <c r="CU7" s="336"/>
      <c r="CV7" s="336">
        <v>2</v>
      </c>
      <c r="CW7" s="336"/>
      <c r="CX7" s="336">
        <v>0</v>
      </c>
      <c r="CY7" s="336"/>
      <c r="CZ7" s="336">
        <f>IF(AND(CD7="",CI9=""),"",SUM(CD7+CI9))</f>
        <v>13</v>
      </c>
      <c r="DA7" s="336"/>
      <c r="DB7" s="336">
        <f>IF(AND(CI7="",CD9=""),"",SUM(CI7+CD9))</f>
        <v>1</v>
      </c>
      <c r="DC7" s="336"/>
      <c r="DD7" s="336">
        <f>IF(AND(CZ7="",DB7=""),"",SUM(CZ7-DB7))</f>
        <v>12</v>
      </c>
      <c r="DE7" s="336"/>
      <c r="DF7" s="336">
        <v>1</v>
      </c>
      <c r="DG7" s="430"/>
      <c r="DH7" s="36"/>
      <c r="DJ7" s="152">
        <v>1</v>
      </c>
      <c r="DK7" s="152"/>
      <c r="DL7" s="425" t="s">
        <v>9</v>
      </c>
      <c r="DM7" s="417"/>
      <c r="DN7" s="417">
        <f>IF(AND('結果と予定'!G9=""),"",SUM('結果と予定'!G9))</f>
        <v>5</v>
      </c>
      <c r="DO7" s="417"/>
      <c r="DP7" s="417"/>
      <c r="DQ7" s="418" t="s">
        <v>8</v>
      </c>
      <c r="DR7" s="418"/>
      <c r="DS7" s="417">
        <f>IF(AND('結果と予定'!I9=""),"",SUM('結果と予定'!I9))</f>
        <v>0</v>
      </c>
      <c r="DT7" s="417"/>
      <c r="DU7" s="417"/>
      <c r="DV7" s="417" t="s">
        <v>10</v>
      </c>
      <c r="DW7" s="424"/>
      <c r="DX7" s="431" t="s">
        <v>9</v>
      </c>
      <c r="DY7" s="336"/>
      <c r="DZ7" s="336"/>
      <c r="EA7" s="336"/>
      <c r="EB7" s="336" t="s">
        <v>283</v>
      </c>
      <c r="EC7" s="336"/>
      <c r="ED7" s="336" t="s">
        <v>278</v>
      </c>
      <c r="EE7" s="336"/>
      <c r="EF7" s="336">
        <v>1</v>
      </c>
      <c r="EG7" s="336"/>
      <c r="EH7" s="336">
        <v>1</v>
      </c>
      <c r="EI7" s="336"/>
      <c r="EJ7" s="336">
        <f>IF(AND(DN7="",DS9=""),"",SUM(DN7+DS9))</f>
        <v>7</v>
      </c>
      <c r="EK7" s="336"/>
      <c r="EL7" s="336">
        <f>IF(AND(DS7="",DN9=""),"",SUM(DS7+DN9))</f>
        <v>3</v>
      </c>
      <c r="EM7" s="336"/>
      <c r="EN7" s="336">
        <f>IF(AND(EJ7="",EL7=""),"",SUM(EJ7-EL7))</f>
        <v>4</v>
      </c>
      <c r="EO7" s="336"/>
      <c r="EP7" s="336">
        <v>2</v>
      </c>
      <c r="EQ7" s="430"/>
    </row>
    <row r="8" spans="1:147" s="27" customFormat="1" ht="13.5" customHeight="1">
      <c r="A8" s="512"/>
      <c r="B8" s="512"/>
      <c r="C8" s="512"/>
      <c r="D8" s="512"/>
      <c r="E8" s="512"/>
      <c r="F8" s="152">
        <v>2</v>
      </c>
      <c r="G8" s="152"/>
      <c r="H8" s="425" t="s">
        <v>11</v>
      </c>
      <c r="I8" s="417"/>
      <c r="J8" s="417">
        <f>IF(AND('結果と予定'!L6=""),"",SUM('結果と予定'!L6))</f>
        <v>4</v>
      </c>
      <c r="K8" s="417"/>
      <c r="L8" s="417"/>
      <c r="M8" s="491" t="s">
        <v>8</v>
      </c>
      <c r="N8" s="491"/>
      <c r="O8" s="417">
        <f>IF(AND('結果と予定'!N6=""),"",SUM('結果と予定'!N6))</f>
        <v>2</v>
      </c>
      <c r="P8" s="417"/>
      <c r="Q8" s="417"/>
      <c r="R8" s="417" t="s">
        <v>10</v>
      </c>
      <c r="S8" s="424"/>
      <c r="T8" s="431" t="s">
        <v>10</v>
      </c>
      <c r="U8" s="336"/>
      <c r="V8" s="336" t="s">
        <v>281</v>
      </c>
      <c r="W8" s="336"/>
      <c r="X8" s="336"/>
      <c r="Y8" s="336"/>
      <c r="Z8" s="336" t="s">
        <v>278</v>
      </c>
      <c r="AA8" s="336"/>
      <c r="AB8" s="336">
        <v>1</v>
      </c>
      <c r="AC8" s="336"/>
      <c r="AD8" s="336">
        <v>1</v>
      </c>
      <c r="AE8" s="336"/>
      <c r="AF8" s="336">
        <f>IF(AND(O7="",O8=""),"",SUM(O7+O8))</f>
        <v>8</v>
      </c>
      <c r="AG8" s="336"/>
      <c r="AH8" s="336">
        <f>IF(AND(J7="",J8=""),"",SUM(J7+J8))</f>
        <v>5</v>
      </c>
      <c r="AI8" s="336"/>
      <c r="AJ8" s="336">
        <f>IF(AND(AF8="",AH8=""),"",SUM(AF8-AH8))</f>
        <v>3</v>
      </c>
      <c r="AK8" s="336"/>
      <c r="AL8" s="336">
        <v>2</v>
      </c>
      <c r="AM8" s="430"/>
      <c r="AN8" s="36"/>
      <c r="AP8" s="152">
        <v>2</v>
      </c>
      <c r="AQ8" s="152"/>
      <c r="AR8" s="425" t="s">
        <v>11</v>
      </c>
      <c r="AS8" s="417"/>
      <c r="AT8" s="417">
        <f>IF(AND('結果と予定'!L7=""),"",SUM('結果と予定'!L7))</f>
        <v>10</v>
      </c>
      <c r="AU8" s="417"/>
      <c r="AV8" s="417"/>
      <c r="AW8" s="418" t="s">
        <v>8</v>
      </c>
      <c r="AX8" s="418"/>
      <c r="AY8" s="417">
        <f>IF(AND('結果と予定'!N7=""),"",SUM('結果と予定'!N7))</f>
        <v>0</v>
      </c>
      <c r="AZ8" s="417"/>
      <c r="BA8" s="417"/>
      <c r="BB8" s="417" t="s">
        <v>10</v>
      </c>
      <c r="BC8" s="424"/>
      <c r="BD8" s="431" t="s">
        <v>10</v>
      </c>
      <c r="BE8" s="336"/>
      <c r="BF8" s="490" t="s">
        <v>282</v>
      </c>
      <c r="BG8" s="490"/>
      <c r="BH8" s="490"/>
      <c r="BI8" s="490"/>
      <c r="BJ8" s="490" t="s">
        <v>278</v>
      </c>
      <c r="BK8" s="490"/>
      <c r="BL8" s="336">
        <v>0</v>
      </c>
      <c r="BM8" s="336"/>
      <c r="BN8" s="336">
        <v>2</v>
      </c>
      <c r="BO8" s="336"/>
      <c r="BP8" s="336">
        <f>IF(AND(AY7="",AY8=""),"",SUM(AY7+AY8))</f>
        <v>2</v>
      </c>
      <c r="BQ8" s="336"/>
      <c r="BR8" s="336">
        <f>IF(AND(AT7="",AT8=""),"",SUM(AT7+AT8))</f>
        <v>17</v>
      </c>
      <c r="BS8" s="336"/>
      <c r="BT8" s="336">
        <f>IF(AND(BP8="",BR8=""),"",SUM(BP8-BR8))</f>
        <v>-15</v>
      </c>
      <c r="BU8" s="336"/>
      <c r="BV8" s="336">
        <v>3</v>
      </c>
      <c r="BW8" s="430"/>
      <c r="BX8" s="36"/>
      <c r="BZ8" s="152">
        <v>2</v>
      </c>
      <c r="CA8" s="152"/>
      <c r="CB8" s="425" t="s">
        <v>11</v>
      </c>
      <c r="CC8" s="417"/>
      <c r="CD8" s="417">
        <f>IF(AND('結果と予定'!L8=""),"",SUM('結果と予定'!L8))</f>
        <v>7</v>
      </c>
      <c r="CE8" s="417"/>
      <c r="CF8" s="417"/>
      <c r="CG8" s="418" t="s">
        <v>8</v>
      </c>
      <c r="CH8" s="418"/>
      <c r="CI8" s="417">
        <f>IF(AND('結果と予定'!N8=""),"",SUM('結果と予定'!N8))</f>
        <v>0</v>
      </c>
      <c r="CJ8" s="417"/>
      <c r="CK8" s="417"/>
      <c r="CL8" s="417" t="s">
        <v>10</v>
      </c>
      <c r="CM8" s="424"/>
      <c r="CN8" s="431" t="s">
        <v>10</v>
      </c>
      <c r="CO8" s="336"/>
      <c r="CP8" s="336" t="s">
        <v>278</v>
      </c>
      <c r="CQ8" s="336"/>
      <c r="CR8" s="336"/>
      <c r="CS8" s="336"/>
      <c r="CT8" s="336" t="s">
        <v>278</v>
      </c>
      <c r="CU8" s="336"/>
      <c r="CV8" s="336">
        <v>0</v>
      </c>
      <c r="CW8" s="336"/>
      <c r="CX8" s="336">
        <v>2</v>
      </c>
      <c r="CY8" s="336"/>
      <c r="CZ8" s="336">
        <f>IF(AND(CI7="",CI8=""),"",SUM(CI7+CI8))</f>
        <v>0</v>
      </c>
      <c r="DA8" s="336"/>
      <c r="DB8" s="336">
        <f>IF(AND(CD7="",CD8=""),"",SUM(CD7+CD8))</f>
        <v>14</v>
      </c>
      <c r="DC8" s="336"/>
      <c r="DD8" s="489">
        <f>IF(AND(CZ8="",DB8=""),"",SUM(CZ8-DB8))</f>
        <v>-14</v>
      </c>
      <c r="DE8" s="489"/>
      <c r="DF8" s="336">
        <v>3</v>
      </c>
      <c r="DG8" s="430"/>
      <c r="DH8" s="36"/>
      <c r="DJ8" s="152">
        <v>2</v>
      </c>
      <c r="DK8" s="152"/>
      <c r="DL8" s="425" t="s">
        <v>11</v>
      </c>
      <c r="DM8" s="417"/>
      <c r="DN8" s="417">
        <f>IF(AND('結果と予定'!L9=""),"",SUM('結果と予定'!L9))</f>
        <v>6</v>
      </c>
      <c r="DO8" s="417"/>
      <c r="DP8" s="417"/>
      <c r="DQ8" s="418" t="s">
        <v>8</v>
      </c>
      <c r="DR8" s="418"/>
      <c r="DS8" s="417">
        <f>IF(AND('結果と予定'!N9=""),"",SUM('結果と予定'!N9))</f>
        <v>0</v>
      </c>
      <c r="DT8" s="417"/>
      <c r="DU8" s="417"/>
      <c r="DV8" s="417" t="s">
        <v>10</v>
      </c>
      <c r="DW8" s="424"/>
      <c r="DX8" s="431" t="s">
        <v>10</v>
      </c>
      <c r="DY8" s="336"/>
      <c r="DZ8" s="336" t="s">
        <v>282</v>
      </c>
      <c r="EA8" s="336"/>
      <c r="EB8" s="336"/>
      <c r="EC8" s="336"/>
      <c r="ED8" s="336" t="s">
        <v>288</v>
      </c>
      <c r="EE8" s="336"/>
      <c r="EF8" s="336">
        <v>0</v>
      </c>
      <c r="EG8" s="336"/>
      <c r="EH8" s="336">
        <v>2</v>
      </c>
      <c r="EI8" s="336"/>
      <c r="EJ8" s="336">
        <f>IF(AND(DS7="",DS8=""),"",SUM(DS7+DS8))</f>
        <v>0</v>
      </c>
      <c r="EK8" s="336"/>
      <c r="EL8" s="336">
        <f>IF(AND(DN7="",DN8=""),"",SUM(DN7+DN8))</f>
        <v>11</v>
      </c>
      <c r="EM8" s="336"/>
      <c r="EN8" s="336">
        <f>IF(AND(EJ8="",EL8=""),"",SUM(EJ8-EL8))</f>
        <v>-11</v>
      </c>
      <c r="EO8" s="336"/>
      <c r="EP8" s="336">
        <v>3</v>
      </c>
      <c r="EQ8" s="430"/>
    </row>
    <row r="9" spans="1:147" s="27" customFormat="1" ht="13.5" customHeight="1" thickBot="1">
      <c r="A9" s="512"/>
      <c r="B9" s="512"/>
      <c r="C9" s="512"/>
      <c r="D9" s="512"/>
      <c r="E9" s="512"/>
      <c r="F9" s="152">
        <v>3</v>
      </c>
      <c r="G9" s="152"/>
      <c r="H9" s="425" t="s">
        <v>11</v>
      </c>
      <c r="I9" s="417"/>
      <c r="J9" s="417">
        <f>IF(AND('結果と予定'!Q6=""),"",SUM('結果と予定'!Q6))</f>
        <v>9</v>
      </c>
      <c r="K9" s="417"/>
      <c r="L9" s="417"/>
      <c r="M9" s="418" t="s">
        <v>8</v>
      </c>
      <c r="N9" s="418"/>
      <c r="O9" s="417">
        <f>IF(AND('結果と予定'!S6=""),"",SUM('結果と予定'!S6))</f>
        <v>2</v>
      </c>
      <c r="P9" s="417"/>
      <c r="Q9" s="417"/>
      <c r="R9" s="417" t="s">
        <v>9</v>
      </c>
      <c r="S9" s="424"/>
      <c r="T9" s="419" t="s">
        <v>11</v>
      </c>
      <c r="U9" s="416"/>
      <c r="V9" s="429" t="s">
        <v>281</v>
      </c>
      <c r="W9" s="429"/>
      <c r="X9" s="429" t="s">
        <v>281</v>
      </c>
      <c r="Y9" s="429"/>
      <c r="Z9" s="426"/>
      <c r="AA9" s="427"/>
      <c r="AB9" s="416">
        <v>2</v>
      </c>
      <c r="AC9" s="416"/>
      <c r="AD9" s="416">
        <v>0</v>
      </c>
      <c r="AE9" s="416"/>
      <c r="AF9" s="416">
        <f>IF(AND(J8="",J9=""),"",SUM(J8+J9))</f>
        <v>13</v>
      </c>
      <c r="AG9" s="416"/>
      <c r="AH9" s="416">
        <f>IF(AND(O8="",O9=""),"",SUM(O8+O9))</f>
        <v>4</v>
      </c>
      <c r="AI9" s="416"/>
      <c r="AJ9" s="416">
        <f>IF(AND(AF9="",AH9=""),"",SUM(AF9-AH9))</f>
        <v>9</v>
      </c>
      <c r="AK9" s="416"/>
      <c r="AL9" s="416">
        <v>1</v>
      </c>
      <c r="AM9" s="423"/>
      <c r="AN9" s="36"/>
      <c r="AP9" s="152">
        <v>3</v>
      </c>
      <c r="AQ9" s="152"/>
      <c r="AR9" s="425" t="s">
        <v>11</v>
      </c>
      <c r="AS9" s="417"/>
      <c r="AT9" s="417">
        <f>IF(AND('結果と予定'!Q7=""),"",SUM('結果と予定'!Q7))</f>
        <v>7</v>
      </c>
      <c r="AU9" s="417"/>
      <c r="AV9" s="417"/>
      <c r="AW9" s="418" t="s">
        <v>8</v>
      </c>
      <c r="AX9" s="418"/>
      <c r="AY9" s="417">
        <f>IF(AND('結果と予定'!S7=""),"",SUM('結果と予定'!S7))</f>
        <v>2</v>
      </c>
      <c r="AZ9" s="417"/>
      <c r="BA9" s="417"/>
      <c r="BB9" s="417" t="s">
        <v>9</v>
      </c>
      <c r="BC9" s="424"/>
      <c r="BD9" s="419" t="s">
        <v>11</v>
      </c>
      <c r="BE9" s="416"/>
      <c r="BF9" s="416" t="s">
        <v>283</v>
      </c>
      <c r="BG9" s="416"/>
      <c r="BH9" s="416" t="s">
        <v>285</v>
      </c>
      <c r="BI9" s="416"/>
      <c r="BJ9" s="420"/>
      <c r="BK9" s="421"/>
      <c r="BL9" s="416">
        <v>2</v>
      </c>
      <c r="BM9" s="416"/>
      <c r="BN9" s="416">
        <v>0</v>
      </c>
      <c r="BO9" s="416"/>
      <c r="BP9" s="416">
        <f>IF(AND(AT8="",AT9=""),"",SUM(AT8+AT9))</f>
        <v>17</v>
      </c>
      <c r="BQ9" s="416"/>
      <c r="BR9" s="416">
        <f>IF(AND(AY8="",AY9=""),"",SUM(AY8+AY9))</f>
        <v>2</v>
      </c>
      <c r="BS9" s="416"/>
      <c r="BT9" s="416">
        <f>IF(AND(BP9="",BR9=""),"",SUM(BP9-BR9))</f>
        <v>15</v>
      </c>
      <c r="BU9" s="416"/>
      <c r="BV9" s="416">
        <v>1</v>
      </c>
      <c r="BW9" s="423"/>
      <c r="BX9" s="36"/>
      <c r="BZ9" s="152">
        <v>3</v>
      </c>
      <c r="CA9" s="152"/>
      <c r="CB9" s="425" t="s">
        <v>11</v>
      </c>
      <c r="CC9" s="417"/>
      <c r="CD9" s="417">
        <f>IF(AND('結果と予定'!Q8=""),"",SUM('結果と予定'!Q8))</f>
        <v>1</v>
      </c>
      <c r="CE9" s="417"/>
      <c r="CF9" s="417"/>
      <c r="CG9" s="418" t="s">
        <v>8</v>
      </c>
      <c r="CH9" s="418"/>
      <c r="CI9" s="417">
        <f>IF(AND('結果と予定'!S8=""),"",SUM('結果と予定'!S8))</f>
        <v>6</v>
      </c>
      <c r="CJ9" s="417"/>
      <c r="CK9" s="417"/>
      <c r="CL9" s="417" t="s">
        <v>9</v>
      </c>
      <c r="CM9" s="424"/>
      <c r="CN9" s="419" t="s">
        <v>11</v>
      </c>
      <c r="CO9" s="416"/>
      <c r="CP9" s="429" t="s">
        <v>279</v>
      </c>
      <c r="CQ9" s="429"/>
      <c r="CR9" s="416" t="s">
        <v>280</v>
      </c>
      <c r="CS9" s="416"/>
      <c r="CT9" s="420"/>
      <c r="CU9" s="421"/>
      <c r="CV9" s="416">
        <v>1</v>
      </c>
      <c r="CW9" s="416"/>
      <c r="CX9" s="416">
        <v>1</v>
      </c>
      <c r="CY9" s="416"/>
      <c r="CZ9" s="416">
        <f>IF(AND(CD8="",CD9=""),"",SUM(CD8+CD9))</f>
        <v>8</v>
      </c>
      <c r="DA9" s="416"/>
      <c r="DB9" s="416">
        <f>IF(AND(CI8="",CI9=""),"",SUM(CI8+CI9))</f>
        <v>6</v>
      </c>
      <c r="DC9" s="416"/>
      <c r="DD9" s="416">
        <f>IF(AND(CZ9="",DB9=""),"",SUM(CZ9-DB9))</f>
        <v>2</v>
      </c>
      <c r="DE9" s="416"/>
      <c r="DF9" s="416">
        <v>2</v>
      </c>
      <c r="DG9" s="423"/>
      <c r="DH9" s="36"/>
      <c r="DJ9" s="152">
        <v>3</v>
      </c>
      <c r="DK9" s="152"/>
      <c r="DL9" s="425" t="s">
        <v>11</v>
      </c>
      <c r="DM9" s="417"/>
      <c r="DN9" s="417">
        <f>IF(AND('結果と予定'!Q9=""),"",SUM('結果と予定'!Q9))</f>
        <v>3</v>
      </c>
      <c r="DO9" s="417"/>
      <c r="DP9" s="417"/>
      <c r="DQ9" s="418" t="s">
        <v>8</v>
      </c>
      <c r="DR9" s="418"/>
      <c r="DS9" s="417">
        <f>IF(AND('結果と予定'!S9=""),"",SUM('結果と予定'!S9))</f>
        <v>2</v>
      </c>
      <c r="DT9" s="417"/>
      <c r="DU9" s="417"/>
      <c r="DV9" s="417" t="s">
        <v>9</v>
      </c>
      <c r="DW9" s="424"/>
      <c r="DX9" s="419" t="s">
        <v>11</v>
      </c>
      <c r="DY9" s="416"/>
      <c r="DZ9" s="429" t="s">
        <v>291</v>
      </c>
      <c r="EA9" s="429"/>
      <c r="EB9" s="416" t="s">
        <v>280</v>
      </c>
      <c r="EC9" s="416"/>
      <c r="ED9" s="420"/>
      <c r="EE9" s="421"/>
      <c r="EF9" s="416">
        <v>2</v>
      </c>
      <c r="EG9" s="416"/>
      <c r="EH9" s="416">
        <v>0</v>
      </c>
      <c r="EI9" s="416"/>
      <c r="EJ9" s="416">
        <f>IF(AND(DN8="",DN9=""),"",SUM(DN8+DN9))</f>
        <v>9</v>
      </c>
      <c r="EK9" s="416"/>
      <c r="EL9" s="416">
        <f>IF(AND(DS8="",DS9=""),"",SUM(DS8+DS9))</f>
        <v>2</v>
      </c>
      <c r="EM9" s="416"/>
      <c r="EN9" s="416">
        <f>IF(AND(EJ9="",EL9=""),"",SUM(EJ9-EL9))</f>
        <v>7</v>
      </c>
      <c r="EO9" s="416"/>
      <c r="EP9" s="416">
        <v>1</v>
      </c>
      <c r="EQ9" s="423"/>
    </row>
    <row r="10" spans="1:147" s="27" customFormat="1" ht="13.5" customHeight="1" thickTop="1">
      <c r="A10" s="512"/>
      <c r="B10" s="512"/>
      <c r="C10" s="512"/>
      <c r="D10" s="512"/>
      <c r="E10" s="512"/>
      <c r="H10" s="116" t="s">
        <v>277</v>
      </c>
      <c r="L10" s="37"/>
      <c r="AB10" s="115"/>
      <c r="AF10" s="116"/>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7"/>
      <c r="BM10" s="114"/>
      <c r="BN10" s="114"/>
      <c r="BO10" s="114"/>
      <c r="BP10" s="114"/>
      <c r="BQ10" s="114"/>
      <c r="BR10" s="114"/>
      <c r="BS10" s="114"/>
      <c r="BT10" s="114"/>
      <c r="BU10" s="114"/>
      <c r="BV10" s="114"/>
      <c r="BW10" s="114"/>
      <c r="DH10" s="36"/>
      <c r="DJ10" s="51"/>
      <c r="DK10" s="51"/>
      <c r="DL10" s="51"/>
      <c r="DM10" s="51"/>
      <c r="DN10" s="51"/>
      <c r="DO10" s="51"/>
      <c r="DP10" s="51"/>
      <c r="DQ10" s="57"/>
      <c r="DR10" s="57"/>
      <c r="DS10" s="51"/>
      <c r="DT10" s="51"/>
      <c r="DU10" s="51"/>
      <c r="DV10" s="51"/>
      <c r="DW10" s="51"/>
      <c r="DX10" s="36"/>
      <c r="DY10" s="36"/>
      <c r="DZ10" s="36"/>
      <c r="EA10" s="36"/>
      <c r="EB10" s="36"/>
      <c r="EC10" s="36"/>
      <c r="ED10" s="36"/>
      <c r="EE10" s="36"/>
      <c r="EF10" s="36"/>
      <c r="EG10" s="36"/>
      <c r="EH10" s="36"/>
      <c r="EI10" s="36"/>
      <c r="EJ10" s="36"/>
      <c r="EK10" s="36"/>
      <c r="EL10" s="36"/>
      <c r="EM10" s="36"/>
      <c r="EN10" s="36"/>
      <c r="EO10" s="36"/>
      <c r="EP10" s="36"/>
      <c r="EQ10" s="36"/>
    </row>
    <row r="11" spans="1:147" s="27" customFormat="1" ht="13.5" customHeight="1">
      <c r="A11" s="512"/>
      <c r="B11" s="512"/>
      <c r="C11" s="512"/>
      <c r="D11" s="512"/>
      <c r="E11" s="512"/>
      <c r="F11" s="483" t="s">
        <v>25</v>
      </c>
      <c r="G11" s="484"/>
      <c r="H11" s="484"/>
      <c r="I11" s="484"/>
      <c r="J11" s="484"/>
      <c r="K11" s="484"/>
      <c r="L11" s="484"/>
      <c r="M11" s="468" t="s">
        <v>38</v>
      </c>
      <c r="N11" s="469"/>
      <c r="O11" s="152" t="s">
        <v>9</v>
      </c>
      <c r="P11" s="152"/>
      <c r="Q11" s="445" t="s">
        <v>255</v>
      </c>
      <c r="R11" s="446"/>
      <c r="S11" s="446"/>
      <c r="T11" s="446"/>
      <c r="U11" s="446"/>
      <c r="V11" s="446"/>
      <c r="W11" s="446"/>
      <c r="X11" s="446"/>
      <c r="Y11" s="453">
        <f>IF(AND(AL15=""),"",SUM(AL15))</f>
        <v>1</v>
      </c>
      <c r="Z11" s="453"/>
      <c r="AA11" s="454" t="s">
        <v>14</v>
      </c>
      <c r="AB11" s="455"/>
      <c r="AC11" s="470" t="s">
        <v>15</v>
      </c>
      <c r="AD11" s="454"/>
      <c r="AE11" s="454"/>
      <c r="AF11" s="454"/>
      <c r="AG11" s="454"/>
      <c r="AH11" s="454"/>
      <c r="AI11" s="454"/>
      <c r="AJ11" s="470" t="s">
        <v>40</v>
      </c>
      <c r="AK11" s="454"/>
      <c r="AL11" s="454"/>
      <c r="AM11" s="455"/>
      <c r="AP11" s="462" t="s">
        <v>26</v>
      </c>
      <c r="AQ11" s="463"/>
      <c r="AR11" s="463"/>
      <c r="AS11" s="463"/>
      <c r="AT11" s="463"/>
      <c r="AU11" s="463"/>
      <c r="AV11" s="463"/>
      <c r="AW11" s="468" t="s">
        <v>38</v>
      </c>
      <c r="AX11" s="469"/>
      <c r="AY11" s="152" t="s">
        <v>9</v>
      </c>
      <c r="AZ11" s="152"/>
      <c r="BA11" s="445" t="s">
        <v>237</v>
      </c>
      <c r="BB11" s="446"/>
      <c r="BC11" s="446"/>
      <c r="BD11" s="446"/>
      <c r="BE11" s="446"/>
      <c r="BF11" s="446"/>
      <c r="BG11" s="446"/>
      <c r="BH11" s="446"/>
      <c r="BI11" s="453">
        <f>IF(AND(BV15=""),"",SUM(BV15))</f>
        <v>3</v>
      </c>
      <c r="BJ11" s="453"/>
      <c r="BK11" s="454" t="s">
        <v>14</v>
      </c>
      <c r="BL11" s="455"/>
      <c r="BM11" s="470" t="s">
        <v>15</v>
      </c>
      <c r="BN11" s="454"/>
      <c r="BO11" s="454"/>
      <c r="BP11" s="454"/>
      <c r="BQ11" s="454"/>
      <c r="BR11" s="454"/>
      <c r="BS11" s="454"/>
      <c r="BT11" s="470" t="s">
        <v>42</v>
      </c>
      <c r="BU11" s="454"/>
      <c r="BV11" s="454"/>
      <c r="BW11" s="455"/>
      <c r="BZ11" s="477" t="s">
        <v>27</v>
      </c>
      <c r="CA11" s="478"/>
      <c r="CB11" s="478"/>
      <c r="CC11" s="478"/>
      <c r="CD11" s="478"/>
      <c r="CE11" s="478"/>
      <c r="CF11" s="478"/>
      <c r="CG11" s="468" t="s">
        <v>38</v>
      </c>
      <c r="CH11" s="469"/>
      <c r="CI11" s="152" t="s">
        <v>9</v>
      </c>
      <c r="CJ11" s="152"/>
      <c r="CK11" s="445" t="s">
        <v>187</v>
      </c>
      <c r="CL11" s="446"/>
      <c r="CM11" s="446"/>
      <c r="CN11" s="446"/>
      <c r="CO11" s="446"/>
      <c r="CP11" s="446"/>
      <c r="CQ11" s="446"/>
      <c r="CR11" s="446"/>
      <c r="CS11" s="453">
        <f>IF(AND(DF15=""),"",SUM(DF15))</f>
        <v>3</v>
      </c>
      <c r="CT11" s="453"/>
      <c r="CU11" s="454" t="s">
        <v>14</v>
      </c>
      <c r="CV11" s="455"/>
      <c r="CW11" s="470" t="s">
        <v>15</v>
      </c>
      <c r="CX11" s="454"/>
      <c r="CY11" s="454"/>
      <c r="CZ11" s="454"/>
      <c r="DA11" s="454"/>
      <c r="DB11" s="454"/>
      <c r="DC11" s="454"/>
      <c r="DD11" s="470" t="s">
        <v>44</v>
      </c>
      <c r="DE11" s="454"/>
      <c r="DF11" s="454"/>
      <c r="DG11" s="455"/>
      <c r="DJ11" s="471" t="s">
        <v>145</v>
      </c>
      <c r="DK11" s="472"/>
      <c r="DL11" s="472"/>
      <c r="DM11" s="472"/>
      <c r="DN11" s="472"/>
      <c r="DO11" s="472"/>
      <c r="DP11" s="472"/>
      <c r="DQ11" s="468" t="s">
        <v>38</v>
      </c>
      <c r="DR11" s="469"/>
      <c r="DS11" s="152" t="s">
        <v>9</v>
      </c>
      <c r="DT11" s="152"/>
      <c r="DU11" s="445" t="s">
        <v>106</v>
      </c>
      <c r="DV11" s="446"/>
      <c r="DW11" s="446"/>
      <c r="DX11" s="446"/>
      <c r="DY11" s="446"/>
      <c r="DZ11" s="446"/>
      <c r="EA11" s="446"/>
      <c r="EB11" s="446"/>
      <c r="EC11" s="453">
        <f>IF(AND(EP15=""),"",SUM(EP15))</f>
        <v>2</v>
      </c>
      <c r="ED11" s="453"/>
      <c r="EE11" s="454" t="s">
        <v>14</v>
      </c>
      <c r="EF11" s="455"/>
      <c r="EG11" s="470" t="s">
        <v>15</v>
      </c>
      <c r="EH11" s="454"/>
      <c r="EI11" s="454"/>
      <c r="EJ11" s="454"/>
      <c r="EK11" s="454"/>
      <c r="EL11" s="454"/>
      <c r="EM11" s="454"/>
      <c r="EN11" s="470" t="s">
        <v>45</v>
      </c>
      <c r="EO11" s="454"/>
      <c r="EP11" s="454"/>
      <c r="EQ11" s="455"/>
    </row>
    <row r="12" spans="1:147" s="27" customFormat="1" ht="13.5" customHeight="1">
      <c r="A12" s="512"/>
      <c r="B12" s="512"/>
      <c r="C12" s="512"/>
      <c r="D12" s="512"/>
      <c r="E12" s="512"/>
      <c r="F12" s="485"/>
      <c r="G12" s="486"/>
      <c r="H12" s="486"/>
      <c r="I12" s="486"/>
      <c r="J12" s="486"/>
      <c r="K12" s="486"/>
      <c r="L12" s="486"/>
      <c r="M12" s="31"/>
      <c r="N12" s="32"/>
      <c r="O12" s="152" t="s">
        <v>10</v>
      </c>
      <c r="P12" s="152"/>
      <c r="Q12" s="445" t="s">
        <v>256</v>
      </c>
      <c r="R12" s="446"/>
      <c r="S12" s="446"/>
      <c r="T12" s="446"/>
      <c r="U12" s="446"/>
      <c r="V12" s="446"/>
      <c r="W12" s="446"/>
      <c r="X12" s="446"/>
      <c r="Y12" s="453">
        <f>IF(AND(AL16=""),"",SUM(AL16))</f>
        <v>2</v>
      </c>
      <c r="Z12" s="453"/>
      <c r="AA12" s="454" t="s">
        <v>14</v>
      </c>
      <c r="AB12" s="455"/>
      <c r="AC12" s="461" t="s">
        <v>255</v>
      </c>
      <c r="AD12" s="461"/>
      <c r="AE12" s="461"/>
      <c r="AF12" s="461"/>
      <c r="AG12" s="461"/>
      <c r="AH12" s="461"/>
      <c r="AI12" s="461"/>
      <c r="AJ12" s="461"/>
      <c r="AK12" s="461"/>
      <c r="AL12" s="461"/>
      <c r="AM12" s="461"/>
      <c r="AP12" s="464"/>
      <c r="AQ12" s="465"/>
      <c r="AR12" s="465"/>
      <c r="AS12" s="465"/>
      <c r="AT12" s="465"/>
      <c r="AU12" s="465"/>
      <c r="AV12" s="465"/>
      <c r="AW12" s="31"/>
      <c r="AX12" s="32"/>
      <c r="AY12" s="152" t="s">
        <v>10</v>
      </c>
      <c r="AZ12" s="152"/>
      <c r="BA12" s="445" t="s">
        <v>259</v>
      </c>
      <c r="BB12" s="446"/>
      <c r="BC12" s="446"/>
      <c r="BD12" s="446"/>
      <c r="BE12" s="446"/>
      <c r="BF12" s="446"/>
      <c r="BG12" s="446"/>
      <c r="BH12" s="446"/>
      <c r="BI12" s="453">
        <f>IF(AND(BV16=""),"",SUM(BV16))</f>
        <v>2</v>
      </c>
      <c r="BJ12" s="453"/>
      <c r="BK12" s="454" t="s">
        <v>14</v>
      </c>
      <c r="BL12" s="455"/>
      <c r="BM12" s="461" t="s">
        <v>276</v>
      </c>
      <c r="BN12" s="461"/>
      <c r="BO12" s="461"/>
      <c r="BP12" s="461"/>
      <c r="BQ12" s="461"/>
      <c r="BR12" s="461"/>
      <c r="BS12" s="461"/>
      <c r="BT12" s="461"/>
      <c r="BU12" s="461"/>
      <c r="BV12" s="461"/>
      <c r="BW12" s="461"/>
      <c r="BZ12" s="479"/>
      <c r="CA12" s="480"/>
      <c r="CB12" s="480"/>
      <c r="CC12" s="480"/>
      <c r="CD12" s="480"/>
      <c r="CE12" s="480"/>
      <c r="CF12" s="480"/>
      <c r="CG12" s="31"/>
      <c r="CH12" s="32"/>
      <c r="CI12" s="152" t="s">
        <v>10</v>
      </c>
      <c r="CJ12" s="152"/>
      <c r="CK12" s="445" t="s">
        <v>262</v>
      </c>
      <c r="CL12" s="446"/>
      <c r="CM12" s="446"/>
      <c r="CN12" s="446"/>
      <c r="CO12" s="446"/>
      <c r="CP12" s="446"/>
      <c r="CQ12" s="446"/>
      <c r="CR12" s="446"/>
      <c r="CS12" s="453">
        <f>IF(AND(DF16=""),"",SUM(DF16))</f>
        <v>1</v>
      </c>
      <c r="CT12" s="453"/>
      <c r="CU12" s="454" t="s">
        <v>14</v>
      </c>
      <c r="CV12" s="455"/>
      <c r="CW12" s="456" t="s">
        <v>187</v>
      </c>
      <c r="CX12" s="457"/>
      <c r="CY12" s="457"/>
      <c r="CZ12" s="457"/>
      <c r="DA12" s="457"/>
      <c r="DB12" s="457"/>
      <c r="DC12" s="457"/>
      <c r="DD12" s="457"/>
      <c r="DE12" s="457"/>
      <c r="DF12" s="457"/>
      <c r="DG12" s="458"/>
      <c r="DJ12" s="473"/>
      <c r="DK12" s="474"/>
      <c r="DL12" s="474"/>
      <c r="DM12" s="474"/>
      <c r="DN12" s="474"/>
      <c r="DO12" s="474"/>
      <c r="DP12" s="474"/>
      <c r="DQ12" s="31"/>
      <c r="DR12" s="32"/>
      <c r="DS12" s="152" t="s">
        <v>10</v>
      </c>
      <c r="DT12" s="152"/>
      <c r="DU12" s="445" t="s">
        <v>265</v>
      </c>
      <c r="DV12" s="446"/>
      <c r="DW12" s="446"/>
      <c r="DX12" s="446"/>
      <c r="DY12" s="446"/>
      <c r="DZ12" s="446"/>
      <c r="EA12" s="446"/>
      <c r="EB12" s="446"/>
      <c r="EC12" s="453">
        <f>IF(AND(EP16=""),"",SUM(EP16))</f>
        <v>3</v>
      </c>
      <c r="ED12" s="453"/>
      <c r="EE12" s="454" t="s">
        <v>14</v>
      </c>
      <c r="EF12" s="455"/>
      <c r="EG12" s="456" t="s">
        <v>106</v>
      </c>
      <c r="EH12" s="457"/>
      <c r="EI12" s="457"/>
      <c r="EJ12" s="457"/>
      <c r="EK12" s="457"/>
      <c r="EL12" s="457"/>
      <c r="EM12" s="457"/>
      <c r="EN12" s="457"/>
      <c r="EO12" s="457"/>
      <c r="EP12" s="457"/>
      <c r="EQ12" s="458"/>
    </row>
    <row r="13" spans="1:147" s="27" customFormat="1" ht="13.5" customHeight="1" thickBot="1">
      <c r="A13" s="512"/>
      <c r="B13" s="512"/>
      <c r="C13" s="512"/>
      <c r="D13" s="512"/>
      <c r="E13" s="512"/>
      <c r="F13" s="487"/>
      <c r="G13" s="488"/>
      <c r="H13" s="488"/>
      <c r="I13" s="488"/>
      <c r="J13" s="488"/>
      <c r="K13" s="488"/>
      <c r="L13" s="488"/>
      <c r="M13" s="33"/>
      <c r="N13" s="34"/>
      <c r="O13" s="152" t="s">
        <v>11</v>
      </c>
      <c r="P13" s="152"/>
      <c r="Q13" s="445" t="s">
        <v>257</v>
      </c>
      <c r="R13" s="446"/>
      <c r="S13" s="446"/>
      <c r="T13" s="447"/>
      <c r="U13" s="447"/>
      <c r="V13" s="447"/>
      <c r="W13" s="447"/>
      <c r="X13" s="447"/>
      <c r="Y13" s="448">
        <f>IF(AND(AL17=""),"",SUM(AL17))</f>
        <v>3</v>
      </c>
      <c r="Z13" s="448"/>
      <c r="AA13" s="449" t="s">
        <v>14</v>
      </c>
      <c r="AB13" s="450"/>
      <c r="AC13" s="451" t="s">
        <v>273</v>
      </c>
      <c r="AD13" s="449"/>
      <c r="AE13" s="449"/>
      <c r="AF13" s="449"/>
      <c r="AG13" s="449"/>
      <c r="AH13" s="449" t="s">
        <v>258</v>
      </c>
      <c r="AI13" s="449"/>
      <c r="AJ13" s="449"/>
      <c r="AK13" s="449"/>
      <c r="AL13" s="449"/>
      <c r="AM13" s="450"/>
      <c r="AP13" s="466"/>
      <c r="AQ13" s="467"/>
      <c r="AR13" s="467"/>
      <c r="AS13" s="467"/>
      <c r="AT13" s="467"/>
      <c r="AU13" s="467"/>
      <c r="AV13" s="467"/>
      <c r="AW13" s="33"/>
      <c r="AX13" s="34"/>
      <c r="AY13" s="452" t="s">
        <v>11</v>
      </c>
      <c r="AZ13" s="452"/>
      <c r="BA13" s="459" t="s">
        <v>260</v>
      </c>
      <c r="BB13" s="447"/>
      <c r="BC13" s="447"/>
      <c r="BD13" s="460"/>
      <c r="BE13" s="460"/>
      <c r="BF13" s="460"/>
      <c r="BG13" s="460"/>
      <c r="BH13" s="460"/>
      <c r="BI13" s="448">
        <f>IF(AND(BV17=""),"",SUM(BV17))</f>
        <v>1</v>
      </c>
      <c r="BJ13" s="448"/>
      <c r="BK13" s="449" t="s">
        <v>14</v>
      </c>
      <c r="BL13" s="450"/>
      <c r="BM13" s="451" t="s">
        <v>273</v>
      </c>
      <c r="BN13" s="449"/>
      <c r="BO13" s="449"/>
      <c r="BP13" s="449"/>
      <c r="BQ13" s="449"/>
      <c r="BR13" s="449" t="s">
        <v>261</v>
      </c>
      <c r="BS13" s="449"/>
      <c r="BT13" s="449"/>
      <c r="BU13" s="449"/>
      <c r="BV13" s="449"/>
      <c r="BW13" s="450"/>
      <c r="BZ13" s="481"/>
      <c r="CA13" s="482"/>
      <c r="CB13" s="482"/>
      <c r="CC13" s="482"/>
      <c r="CD13" s="482"/>
      <c r="CE13" s="482"/>
      <c r="CF13" s="482"/>
      <c r="CG13" s="33"/>
      <c r="CH13" s="34"/>
      <c r="CI13" s="152" t="s">
        <v>11</v>
      </c>
      <c r="CJ13" s="152"/>
      <c r="CK13" s="445" t="s">
        <v>263</v>
      </c>
      <c r="CL13" s="446"/>
      <c r="CM13" s="446"/>
      <c r="CN13" s="447"/>
      <c r="CO13" s="447"/>
      <c r="CP13" s="447"/>
      <c r="CQ13" s="447"/>
      <c r="CR13" s="447"/>
      <c r="CS13" s="448">
        <f>IF(AND(DF17=""),"",SUM(DF17))</f>
        <v>2</v>
      </c>
      <c r="CT13" s="448"/>
      <c r="CU13" s="449" t="s">
        <v>14</v>
      </c>
      <c r="CV13" s="450"/>
      <c r="CW13" s="451" t="s">
        <v>273</v>
      </c>
      <c r="CX13" s="449"/>
      <c r="CY13" s="449"/>
      <c r="CZ13" s="449"/>
      <c r="DA13" s="449"/>
      <c r="DB13" s="449" t="s">
        <v>264</v>
      </c>
      <c r="DC13" s="449"/>
      <c r="DD13" s="449"/>
      <c r="DE13" s="449"/>
      <c r="DF13" s="449"/>
      <c r="DG13" s="450"/>
      <c r="DJ13" s="475"/>
      <c r="DK13" s="476"/>
      <c r="DL13" s="476"/>
      <c r="DM13" s="476"/>
      <c r="DN13" s="476"/>
      <c r="DO13" s="476"/>
      <c r="DP13" s="476"/>
      <c r="DQ13" s="33"/>
      <c r="DR13" s="34"/>
      <c r="DS13" s="152" t="s">
        <v>11</v>
      </c>
      <c r="DT13" s="152"/>
      <c r="DU13" s="445" t="s">
        <v>266</v>
      </c>
      <c r="DV13" s="446"/>
      <c r="DW13" s="446"/>
      <c r="DX13" s="447"/>
      <c r="DY13" s="447"/>
      <c r="DZ13" s="447"/>
      <c r="EA13" s="447"/>
      <c r="EB13" s="447"/>
      <c r="EC13" s="448">
        <f>IF(AND(EP17=""),"",SUM(EP17))</f>
        <v>1</v>
      </c>
      <c r="ED13" s="448"/>
      <c r="EE13" s="449" t="s">
        <v>14</v>
      </c>
      <c r="EF13" s="450"/>
      <c r="EG13" s="451" t="s">
        <v>273</v>
      </c>
      <c r="EH13" s="449"/>
      <c r="EI13" s="449"/>
      <c r="EJ13" s="449"/>
      <c r="EK13" s="449"/>
      <c r="EL13" s="449" t="s">
        <v>267</v>
      </c>
      <c r="EM13" s="449"/>
      <c r="EN13" s="449"/>
      <c r="EO13" s="449"/>
      <c r="EP13" s="449"/>
      <c r="EQ13" s="450"/>
    </row>
    <row r="14" spans="1:147" s="27" customFormat="1" ht="13.5" customHeight="1" thickTop="1">
      <c r="A14" s="512"/>
      <c r="B14" s="512"/>
      <c r="C14" s="512"/>
      <c r="D14" s="512"/>
      <c r="E14" s="512"/>
      <c r="F14" s="436" t="str">
        <f>A3</f>
        <v>4/24</v>
      </c>
      <c r="G14" s="437"/>
      <c r="H14" s="438" t="s">
        <v>19</v>
      </c>
      <c r="I14" s="439"/>
      <c r="J14" s="439"/>
      <c r="K14" s="439"/>
      <c r="L14" s="439"/>
      <c r="M14" s="440"/>
      <c r="N14" s="440"/>
      <c r="O14" s="439" t="s">
        <v>20</v>
      </c>
      <c r="P14" s="439"/>
      <c r="Q14" s="441"/>
      <c r="R14" s="441"/>
      <c r="S14" s="442"/>
      <c r="T14" s="443"/>
      <c r="U14" s="432"/>
      <c r="V14" s="432" t="s">
        <v>9</v>
      </c>
      <c r="W14" s="432"/>
      <c r="X14" s="432" t="s">
        <v>10</v>
      </c>
      <c r="Y14" s="432"/>
      <c r="Z14" s="432" t="s">
        <v>11</v>
      </c>
      <c r="AA14" s="432"/>
      <c r="AB14" s="434" t="s">
        <v>12</v>
      </c>
      <c r="AC14" s="435"/>
      <c r="AD14" s="432" t="s">
        <v>13</v>
      </c>
      <c r="AE14" s="432"/>
      <c r="AF14" s="432" t="s">
        <v>16</v>
      </c>
      <c r="AG14" s="432"/>
      <c r="AH14" s="432" t="s">
        <v>17</v>
      </c>
      <c r="AI14" s="432"/>
      <c r="AJ14" s="432" t="s">
        <v>18</v>
      </c>
      <c r="AK14" s="432"/>
      <c r="AL14" s="432" t="s">
        <v>14</v>
      </c>
      <c r="AM14" s="433"/>
      <c r="AP14" s="436" t="str">
        <f>A3</f>
        <v>4/24</v>
      </c>
      <c r="AQ14" s="437"/>
      <c r="AR14" s="438" t="s">
        <v>19</v>
      </c>
      <c r="AS14" s="439"/>
      <c r="AT14" s="439"/>
      <c r="AU14" s="439"/>
      <c r="AV14" s="439"/>
      <c r="AW14" s="440"/>
      <c r="AX14" s="440"/>
      <c r="AY14" s="439" t="s">
        <v>20</v>
      </c>
      <c r="AZ14" s="439"/>
      <c r="BA14" s="439"/>
      <c r="BB14" s="439"/>
      <c r="BC14" s="444"/>
      <c r="BD14" s="443"/>
      <c r="BE14" s="432"/>
      <c r="BF14" s="432" t="s">
        <v>9</v>
      </c>
      <c r="BG14" s="432"/>
      <c r="BH14" s="432" t="s">
        <v>10</v>
      </c>
      <c r="BI14" s="432"/>
      <c r="BJ14" s="432" t="s">
        <v>11</v>
      </c>
      <c r="BK14" s="432"/>
      <c r="BL14" s="434" t="s">
        <v>12</v>
      </c>
      <c r="BM14" s="435"/>
      <c r="BN14" s="432" t="s">
        <v>13</v>
      </c>
      <c r="BO14" s="432"/>
      <c r="BP14" s="432" t="s">
        <v>16</v>
      </c>
      <c r="BQ14" s="432"/>
      <c r="BR14" s="432" t="s">
        <v>17</v>
      </c>
      <c r="BS14" s="432"/>
      <c r="BT14" s="432" t="s">
        <v>18</v>
      </c>
      <c r="BU14" s="432"/>
      <c r="BV14" s="432" t="s">
        <v>14</v>
      </c>
      <c r="BW14" s="433"/>
      <c r="BZ14" s="436" t="str">
        <f>A3</f>
        <v>4/24</v>
      </c>
      <c r="CA14" s="437"/>
      <c r="CB14" s="438" t="s">
        <v>19</v>
      </c>
      <c r="CC14" s="439"/>
      <c r="CD14" s="439"/>
      <c r="CE14" s="439"/>
      <c r="CF14" s="439"/>
      <c r="CG14" s="440"/>
      <c r="CH14" s="440"/>
      <c r="CI14" s="439" t="s">
        <v>20</v>
      </c>
      <c r="CJ14" s="439"/>
      <c r="CK14" s="441"/>
      <c r="CL14" s="441"/>
      <c r="CM14" s="442"/>
      <c r="CN14" s="443"/>
      <c r="CO14" s="432"/>
      <c r="CP14" s="432" t="s">
        <v>9</v>
      </c>
      <c r="CQ14" s="432"/>
      <c r="CR14" s="432" t="s">
        <v>10</v>
      </c>
      <c r="CS14" s="432"/>
      <c r="CT14" s="432" t="s">
        <v>11</v>
      </c>
      <c r="CU14" s="432"/>
      <c r="CV14" s="434" t="s">
        <v>12</v>
      </c>
      <c r="CW14" s="435"/>
      <c r="CX14" s="432" t="s">
        <v>13</v>
      </c>
      <c r="CY14" s="432"/>
      <c r="CZ14" s="432" t="s">
        <v>16</v>
      </c>
      <c r="DA14" s="432"/>
      <c r="DB14" s="432" t="s">
        <v>17</v>
      </c>
      <c r="DC14" s="432"/>
      <c r="DD14" s="432" t="s">
        <v>18</v>
      </c>
      <c r="DE14" s="432"/>
      <c r="DF14" s="432" t="s">
        <v>14</v>
      </c>
      <c r="DG14" s="433"/>
      <c r="DJ14" s="436" t="str">
        <f>A3</f>
        <v>4/24</v>
      </c>
      <c r="DK14" s="437"/>
      <c r="DL14" s="438" t="s">
        <v>19</v>
      </c>
      <c r="DM14" s="439"/>
      <c r="DN14" s="439"/>
      <c r="DO14" s="439"/>
      <c r="DP14" s="439"/>
      <c r="DQ14" s="440"/>
      <c r="DR14" s="440"/>
      <c r="DS14" s="439" t="s">
        <v>20</v>
      </c>
      <c r="DT14" s="439"/>
      <c r="DU14" s="441"/>
      <c r="DV14" s="441"/>
      <c r="DW14" s="442"/>
      <c r="DX14" s="443"/>
      <c r="DY14" s="432"/>
      <c r="DZ14" s="432" t="s">
        <v>9</v>
      </c>
      <c r="EA14" s="432"/>
      <c r="EB14" s="432" t="s">
        <v>10</v>
      </c>
      <c r="EC14" s="432"/>
      <c r="ED14" s="432" t="s">
        <v>11</v>
      </c>
      <c r="EE14" s="432"/>
      <c r="EF14" s="434" t="s">
        <v>12</v>
      </c>
      <c r="EG14" s="435"/>
      <c r="EH14" s="432" t="s">
        <v>13</v>
      </c>
      <c r="EI14" s="432"/>
      <c r="EJ14" s="432" t="s">
        <v>16</v>
      </c>
      <c r="EK14" s="432"/>
      <c r="EL14" s="432" t="s">
        <v>17</v>
      </c>
      <c r="EM14" s="432"/>
      <c r="EN14" s="432" t="s">
        <v>18</v>
      </c>
      <c r="EO14" s="432"/>
      <c r="EP14" s="432" t="s">
        <v>14</v>
      </c>
      <c r="EQ14" s="433"/>
    </row>
    <row r="15" spans="1:147" s="27" customFormat="1" ht="13.5" customHeight="1">
      <c r="A15" s="512"/>
      <c r="B15" s="512"/>
      <c r="C15" s="512"/>
      <c r="D15" s="512"/>
      <c r="E15" s="512"/>
      <c r="F15" s="152">
        <v>1</v>
      </c>
      <c r="G15" s="152"/>
      <c r="H15" s="425" t="s">
        <v>9</v>
      </c>
      <c r="I15" s="417"/>
      <c r="J15" s="417">
        <f>IF(AND('結果と予定'!G10=""),"",SUM('結果と予定'!G10))</f>
        <v>2</v>
      </c>
      <c r="K15" s="417"/>
      <c r="L15" s="417"/>
      <c r="M15" s="418" t="s">
        <v>8</v>
      </c>
      <c r="N15" s="418"/>
      <c r="O15" s="417">
        <f>IF(AND('結果と予定'!I10=""),"",SUM('結果と予定'!I10))</f>
        <v>1</v>
      </c>
      <c r="P15" s="417"/>
      <c r="Q15" s="417"/>
      <c r="R15" s="417" t="s">
        <v>10</v>
      </c>
      <c r="S15" s="424"/>
      <c r="T15" s="431" t="s">
        <v>9</v>
      </c>
      <c r="U15" s="336"/>
      <c r="V15" s="336"/>
      <c r="W15" s="336"/>
      <c r="X15" s="336" t="s">
        <v>281</v>
      </c>
      <c r="Y15" s="336"/>
      <c r="Z15" s="336" t="s">
        <v>281</v>
      </c>
      <c r="AA15" s="336"/>
      <c r="AB15" s="336">
        <v>2</v>
      </c>
      <c r="AC15" s="336"/>
      <c r="AD15" s="336">
        <v>0</v>
      </c>
      <c r="AE15" s="336"/>
      <c r="AF15" s="336">
        <f>IF(AND(J15="",O17=""),"",SUM(J15+O17))</f>
        <v>11</v>
      </c>
      <c r="AG15" s="336"/>
      <c r="AH15" s="336">
        <f>IF(AND(O15="",J17=""),"",SUM(O15+J17))</f>
        <v>7</v>
      </c>
      <c r="AI15" s="336"/>
      <c r="AJ15" s="336">
        <f>IF(AND(AF15="",AH15=""),"",SUM(AF15-AH15))</f>
        <v>4</v>
      </c>
      <c r="AK15" s="336"/>
      <c r="AL15" s="336">
        <v>1</v>
      </c>
      <c r="AM15" s="430"/>
      <c r="AP15" s="152">
        <v>1</v>
      </c>
      <c r="AQ15" s="152"/>
      <c r="AR15" s="425" t="s">
        <v>9</v>
      </c>
      <c r="AS15" s="417"/>
      <c r="AT15" s="417">
        <f>IF(AND('結果と予定'!G11=""),"",SUM('結果と予定'!G11))</f>
        <v>5</v>
      </c>
      <c r="AU15" s="417"/>
      <c r="AV15" s="417"/>
      <c r="AW15" s="418" t="s">
        <v>8</v>
      </c>
      <c r="AX15" s="418"/>
      <c r="AY15" s="417">
        <f>IF(AND('結果と予定'!I11=""),"",SUM('結果と予定'!I11))</f>
        <v>6</v>
      </c>
      <c r="AZ15" s="417"/>
      <c r="BA15" s="417"/>
      <c r="BB15" s="417" t="s">
        <v>10</v>
      </c>
      <c r="BC15" s="417"/>
      <c r="BD15" s="431" t="s">
        <v>9</v>
      </c>
      <c r="BE15" s="336"/>
      <c r="BF15" s="336"/>
      <c r="BG15" s="336"/>
      <c r="BH15" s="336" t="s">
        <v>278</v>
      </c>
      <c r="BI15" s="336"/>
      <c r="BJ15" s="336" t="s">
        <v>278</v>
      </c>
      <c r="BK15" s="336"/>
      <c r="BL15" s="336">
        <v>0</v>
      </c>
      <c r="BM15" s="336"/>
      <c r="BN15" s="336">
        <v>2</v>
      </c>
      <c r="BO15" s="336"/>
      <c r="BP15" s="336">
        <f>IF(AND(AT15="",AY17=""),"",SUM(AT15+AY17))</f>
        <v>9</v>
      </c>
      <c r="BQ15" s="336"/>
      <c r="BR15" s="336">
        <f>IF(AND(AY15="",AT17=""),"",SUM(AY15+AT17))</f>
        <v>14</v>
      </c>
      <c r="BS15" s="336"/>
      <c r="BT15" s="336">
        <f>IF(AND(BP15="",BR15=""),"",SUM(BP15-BR15))</f>
        <v>-5</v>
      </c>
      <c r="BU15" s="336"/>
      <c r="BV15" s="336">
        <v>3</v>
      </c>
      <c r="BW15" s="430"/>
      <c r="BZ15" s="152">
        <v>1</v>
      </c>
      <c r="CA15" s="152"/>
      <c r="CB15" s="425" t="s">
        <v>9</v>
      </c>
      <c r="CC15" s="417"/>
      <c r="CD15" s="417">
        <f>IF(AND('結果と予定'!G12=""),"",SUM('結果と予定'!G12))</f>
        <v>1</v>
      </c>
      <c r="CE15" s="417"/>
      <c r="CF15" s="417"/>
      <c r="CG15" s="418" t="s">
        <v>8</v>
      </c>
      <c r="CH15" s="418"/>
      <c r="CI15" s="417">
        <f>IF(AND('結果と予定'!I12=""),"",SUM('結果と予定'!I12))</f>
        <v>9</v>
      </c>
      <c r="CJ15" s="417"/>
      <c r="CK15" s="417"/>
      <c r="CL15" s="417" t="s">
        <v>10</v>
      </c>
      <c r="CM15" s="424"/>
      <c r="CN15" s="431" t="s">
        <v>9</v>
      </c>
      <c r="CO15" s="336"/>
      <c r="CP15" s="336"/>
      <c r="CQ15" s="336"/>
      <c r="CR15" s="336" t="s">
        <v>286</v>
      </c>
      <c r="CS15" s="336"/>
      <c r="CT15" s="336" t="s">
        <v>287</v>
      </c>
      <c r="CU15" s="336"/>
      <c r="CV15" s="336">
        <v>1</v>
      </c>
      <c r="CW15" s="336"/>
      <c r="CX15" s="336">
        <v>1</v>
      </c>
      <c r="CY15" s="336"/>
      <c r="CZ15" s="336">
        <f>IF(AND(CD15="",CI17=""),"",SUM(CD15+CI17))</f>
        <v>7</v>
      </c>
      <c r="DA15" s="336"/>
      <c r="DB15" s="336">
        <f>IF(AND(CI15="",CD17=""),"",SUM(CI15+CD17))</f>
        <v>9</v>
      </c>
      <c r="DC15" s="336"/>
      <c r="DD15" s="336">
        <f>IF(AND(CZ15="",DB15=""),"",SUM(CZ15-DB15))</f>
        <v>-2</v>
      </c>
      <c r="DE15" s="336"/>
      <c r="DF15" s="336">
        <v>3</v>
      </c>
      <c r="DG15" s="430"/>
      <c r="DJ15" s="152">
        <v>1</v>
      </c>
      <c r="DK15" s="152"/>
      <c r="DL15" s="425" t="s">
        <v>9</v>
      </c>
      <c r="DM15" s="417"/>
      <c r="DN15" s="417">
        <f>IF(AND('結果と予定'!G13=""),"",SUM('結果と予定'!G13))</f>
        <v>9</v>
      </c>
      <c r="DO15" s="417"/>
      <c r="DP15" s="417"/>
      <c r="DQ15" s="418" t="s">
        <v>8</v>
      </c>
      <c r="DR15" s="418"/>
      <c r="DS15" s="417">
        <f>IF(AND('結果と予定'!I13=""),"",SUM('結果と予定'!I13))</f>
        <v>2</v>
      </c>
      <c r="DT15" s="417"/>
      <c r="DU15" s="417"/>
      <c r="DV15" s="417" t="s">
        <v>10</v>
      </c>
      <c r="DW15" s="424"/>
      <c r="DX15" s="431" t="s">
        <v>9</v>
      </c>
      <c r="DY15" s="336"/>
      <c r="DZ15" s="336"/>
      <c r="EA15" s="336"/>
      <c r="EB15" s="336" t="s">
        <v>281</v>
      </c>
      <c r="EC15" s="336"/>
      <c r="ED15" s="336" t="s">
        <v>278</v>
      </c>
      <c r="EE15" s="336"/>
      <c r="EF15" s="336">
        <v>1</v>
      </c>
      <c r="EG15" s="336"/>
      <c r="EH15" s="336">
        <v>1</v>
      </c>
      <c r="EI15" s="336"/>
      <c r="EJ15" s="336">
        <f>IF(AND(DN15="",DS17=""),"",SUM(DN15+DS17))</f>
        <v>10</v>
      </c>
      <c r="EK15" s="336"/>
      <c r="EL15" s="336">
        <f>IF(AND(DS15="",DN17=""),"",SUM(DS15+DN17))</f>
        <v>8</v>
      </c>
      <c r="EM15" s="336"/>
      <c r="EN15" s="336">
        <f>IF(AND(EJ15="",EL15=""),"",SUM(EJ15-EL15))</f>
        <v>2</v>
      </c>
      <c r="EO15" s="336"/>
      <c r="EP15" s="336">
        <v>2</v>
      </c>
      <c r="EQ15" s="430"/>
    </row>
    <row r="16" spans="1:147" s="27" customFormat="1" ht="13.5" customHeight="1">
      <c r="A16" s="512"/>
      <c r="B16" s="512"/>
      <c r="C16" s="512"/>
      <c r="D16" s="512"/>
      <c r="E16" s="512"/>
      <c r="F16" s="152">
        <v>2</v>
      </c>
      <c r="G16" s="152"/>
      <c r="H16" s="425" t="s">
        <v>11</v>
      </c>
      <c r="I16" s="417"/>
      <c r="J16" s="417">
        <f>IF(AND('結果と予定'!L10=""),"",SUM('結果と予定'!L10))</f>
        <v>3</v>
      </c>
      <c r="K16" s="417"/>
      <c r="L16" s="417"/>
      <c r="M16" s="418" t="s">
        <v>8</v>
      </c>
      <c r="N16" s="418"/>
      <c r="O16" s="417">
        <f>IF(AND('結果と予定'!N10=""),"",SUM('結果と予定'!N10))</f>
        <v>4</v>
      </c>
      <c r="P16" s="417"/>
      <c r="Q16" s="417"/>
      <c r="R16" s="417" t="s">
        <v>10</v>
      </c>
      <c r="S16" s="424"/>
      <c r="T16" s="431" t="s">
        <v>10</v>
      </c>
      <c r="U16" s="336"/>
      <c r="V16" s="336" t="s">
        <v>278</v>
      </c>
      <c r="W16" s="336"/>
      <c r="X16" s="336"/>
      <c r="Y16" s="336"/>
      <c r="Z16" s="336" t="s">
        <v>281</v>
      </c>
      <c r="AA16" s="336"/>
      <c r="AB16" s="336">
        <v>1</v>
      </c>
      <c r="AC16" s="336"/>
      <c r="AD16" s="336">
        <v>1</v>
      </c>
      <c r="AE16" s="336"/>
      <c r="AF16" s="336">
        <f>IF(AND(O15="",O16=""),"",SUM(O15+O16))</f>
        <v>5</v>
      </c>
      <c r="AG16" s="336"/>
      <c r="AH16" s="336">
        <f>IF(AND(J15="",J16=""),"",SUM(J15+J16))</f>
        <v>5</v>
      </c>
      <c r="AI16" s="336"/>
      <c r="AJ16" s="336">
        <f>IF(AND(AF16="",AH16=""),"",SUM(AF16-AH16))</f>
        <v>0</v>
      </c>
      <c r="AK16" s="336"/>
      <c r="AL16" s="336">
        <v>2</v>
      </c>
      <c r="AM16" s="430"/>
      <c r="AP16" s="152">
        <v>2</v>
      </c>
      <c r="AQ16" s="152"/>
      <c r="AR16" s="425" t="s">
        <v>11</v>
      </c>
      <c r="AS16" s="417"/>
      <c r="AT16" s="417">
        <f>IF(AND('結果と予定'!L11=""),"",SUM('結果と予定'!L11))</f>
        <v>10</v>
      </c>
      <c r="AU16" s="417"/>
      <c r="AV16" s="417"/>
      <c r="AW16" s="418" t="s">
        <v>8</v>
      </c>
      <c r="AX16" s="418"/>
      <c r="AY16" s="417">
        <f>IF(AND('結果と予定'!N11=""),"",SUM('結果と予定'!N11))</f>
        <v>2</v>
      </c>
      <c r="AZ16" s="417"/>
      <c r="BA16" s="417"/>
      <c r="BB16" s="417" t="s">
        <v>10</v>
      </c>
      <c r="BC16" s="417"/>
      <c r="BD16" s="431" t="s">
        <v>10</v>
      </c>
      <c r="BE16" s="336"/>
      <c r="BF16" s="336" t="s">
        <v>289</v>
      </c>
      <c r="BG16" s="336"/>
      <c r="BH16" s="336"/>
      <c r="BI16" s="336"/>
      <c r="BJ16" s="336" t="s">
        <v>278</v>
      </c>
      <c r="BK16" s="336"/>
      <c r="BL16" s="336">
        <v>1</v>
      </c>
      <c r="BM16" s="336"/>
      <c r="BN16" s="336">
        <v>1</v>
      </c>
      <c r="BO16" s="336"/>
      <c r="BP16" s="336">
        <f>IF(AND(AY15="",AY16=""),"",SUM(AY15+AY16))</f>
        <v>8</v>
      </c>
      <c r="BQ16" s="336"/>
      <c r="BR16" s="336">
        <f>IF(AND(AT15="",AT16=""),"",SUM(AT15+AT16))</f>
        <v>15</v>
      </c>
      <c r="BS16" s="336"/>
      <c r="BT16" s="336">
        <f>IF(AND(BP16="",BR16=""),"",SUM(BP16-BR16))</f>
        <v>-7</v>
      </c>
      <c r="BU16" s="336"/>
      <c r="BV16" s="336">
        <v>2</v>
      </c>
      <c r="BW16" s="430"/>
      <c r="BZ16" s="152">
        <v>2</v>
      </c>
      <c r="CA16" s="152"/>
      <c r="CB16" s="425" t="s">
        <v>11</v>
      </c>
      <c r="CC16" s="417"/>
      <c r="CD16" s="417">
        <f>IF(AND('結果と予定'!L12=""),"",SUM('結果と予定'!L12))</f>
        <v>5</v>
      </c>
      <c r="CE16" s="417"/>
      <c r="CF16" s="417"/>
      <c r="CG16" s="418" t="s">
        <v>8</v>
      </c>
      <c r="CH16" s="418"/>
      <c r="CI16" s="417">
        <f>IF(AND('結果と予定'!N12=""),"",SUM('結果と予定'!N12))</f>
        <v>0</v>
      </c>
      <c r="CJ16" s="417"/>
      <c r="CK16" s="417"/>
      <c r="CL16" s="417" t="s">
        <v>10</v>
      </c>
      <c r="CM16" s="424"/>
      <c r="CN16" s="431" t="s">
        <v>10</v>
      </c>
      <c r="CO16" s="336"/>
      <c r="CP16" s="336" t="s">
        <v>281</v>
      </c>
      <c r="CQ16" s="336"/>
      <c r="CR16" s="336"/>
      <c r="CS16" s="336"/>
      <c r="CT16" s="336" t="s">
        <v>278</v>
      </c>
      <c r="CU16" s="336"/>
      <c r="CV16" s="336">
        <v>1</v>
      </c>
      <c r="CW16" s="336"/>
      <c r="CX16" s="336">
        <v>1</v>
      </c>
      <c r="CY16" s="336"/>
      <c r="CZ16" s="336">
        <f>IF(AND(CI15="",CI16=""),"",SUM(CI15+CI16))</f>
        <v>9</v>
      </c>
      <c r="DA16" s="336"/>
      <c r="DB16" s="336">
        <f>IF(AND(CD15="",CD16=""),"",SUM(CD15+CD16))</f>
        <v>6</v>
      </c>
      <c r="DC16" s="336"/>
      <c r="DD16" s="336">
        <f>IF(AND(CZ16="",DB16=""),"",SUM(CZ16-DB16))</f>
        <v>3</v>
      </c>
      <c r="DE16" s="336"/>
      <c r="DF16" s="336">
        <v>1</v>
      </c>
      <c r="DG16" s="430"/>
      <c r="DJ16" s="152">
        <v>2</v>
      </c>
      <c r="DK16" s="152"/>
      <c r="DL16" s="425" t="s">
        <v>11</v>
      </c>
      <c r="DM16" s="417"/>
      <c r="DN16" s="417">
        <f>IF(AND('結果と予定'!L13=""),"",SUM('結果と予定'!L13))</f>
        <v>10</v>
      </c>
      <c r="DO16" s="417"/>
      <c r="DP16" s="417"/>
      <c r="DQ16" s="418" t="s">
        <v>8</v>
      </c>
      <c r="DR16" s="418"/>
      <c r="DS16" s="417">
        <f>IF(AND('結果と予定'!N13=""),"",SUM('結果と予定'!N13))</f>
        <v>0</v>
      </c>
      <c r="DT16" s="417"/>
      <c r="DU16" s="417"/>
      <c r="DV16" s="417" t="s">
        <v>10</v>
      </c>
      <c r="DW16" s="424"/>
      <c r="DX16" s="431" t="s">
        <v>10</v>
      </c>
      <c r="DY16" s="336"/>
      <c r="DZ16" s="336" t="s">
        <v>278</v>
      </c>
      <c r="EA16" s="336"/>
      <c r="EB16" s="336"/>
      <c r="EC16" s="336"/>
      <c r="ED16" s="336" t="s">
        <v>278</v>
      </c>
      <c r="EE16" s="336"/>
      <c r="EF16" s="336">
        <v>0</v>
      </c>
      <c r="EG16" s="336"/>
      <c r="EH16" s="336">
        <v>2</v>
      </c>
      <c r="EI16" s="336"/>
      <c r="EJ16" s="336">
        <f>IF(AND(DS15="",DS16=""),"",SUM(DS15+DS16))</f>
        <v>2</v>
      </c>
      <c r="EK16" s="336"/>
      <c r="EL16" s="336">
        <f>IF(AND(DN15="",DN16=""),"",SUM(DN15+DN16))</f>
        <v>19</v>
      </c>
      <c r="EM16" s="336"/>
      <c r="EN16" s="336">
        <f>IF(AND(EJ16="",EL16=""),"",SUM(EJ16-EL16))</f>
        <v>-17</v>
      </c>
      <c r="EO16" s="336"/>
      <c r="EP16" s="336">
        <v>3</v>
      </c>
      <c r="EQ16" s="430"/>
    </row>
    <row r="17" spans="1:147" s="27" customFormat="1" ht="13.5" customHeight="1" thickBot="1">
      <c r="A17" s="512"/>
      <c r="B17" s="512"/>
      <c r="C17" s="512"/>
      <c r="D17" s="512"/>
      <c r="E17" s="512"/>
      <c r="F17" s="152">
        <v>3</v>
      </c>
      <c r="G17" s="152"/>
      <c r="H17" s="425" t="s">
        <v>11</v>
      </c>
      <c r="I17" s="417"/>
      <c r="J17" s="417">
        <f>IF(AND('結果と予定'!Q10=""),"",SUM('結果と予定'!Q10))</f>
        <v>6</v>
      </c>
      <c r="K17" s="417"/>
      <c r="L17" s="417"/>
      <c r="M17" s="418" t="s">
        <v>8</v>
      </c>
      <c r="N17" s="418"/>
      <c r="O17" s="417">
        <f>IF(AND('結果と予定'!S10=""),"",SUM('結果と予定'!S10))</f>
        <v>9</v>
      </c>
      <c r="P17" s="417"/>
      <c r="Q17" s="417"/>
      <c r="R17" s="417" t="s">
        <v>9</v>
      </c>
      <c r="S17" s="424"/>
      <c r="T17" s="419" t="s">
        <v>11</v>
      </c>
      <c r="U17" s="416"/>
      <c r="V17" s="429" t="s">
        <v>282</v>
      </c>
      <c r="W17" s="429"/>
      <c r="X17" s="429" t="s">
        <v>282</v>
      </c>
      <c r="Y17" s="429"/>
      <c r="Z17" s="426"/>
      <c r="AA17" s="427"/>
      <c r="AB17" s="416">
        <v>0</v>
      </c>
      <c r="AC17" s="416"/>
      <c r="AD17" s="416">
        <v>2</v>
      </c>
      <c r="AE17" s="416"/>
      <c r="AF17" s="416">
        <f>IF(AND(J16="",J17=""),"",SUM(J16+J17))</f>
        <v>9</v>
      </c>
      <c r="AG17" s="416"/>
      <c r="AH17" s="416">
        <f>IF(AND(O16="",O17=""),"",SUM(O16+O17))</f>
        <v>13</v>
      </c>
      <c r="AI17" s="416"/>
      <c r="AJ17" s="416">
        <f>IF(AND(AF17="",AH17=""),"",SUM(AF17-AH17))</f>
        <v>-4</v>
      </c>
      <c r="AK17" s="416"/>
      <c r="AL17" s="416">
        <v>3</v>
      </c>
      <c r="AM17" s="423"/>
      <c r="AP17" s="152">
        <v>3</v>
      </c>
      <c r="AQ17" s="152"/>
      <c r="AR17" s="425" t="s">
        <v>11</v>
      </c>
      <c r="AS17" s="417"/>
      <c r="AT17" s="417">
        <f>IF(AND('結果と予定'!Q11=""),"",SUM('結果と予定'!Q11))</f>
        <v>8</v>
      </c>
      <c r="AU17" s="417"/>
      <c r="AV17" s="417"/>
      <c r="AW17" s="418" t="s">
        <v>8</v>
      </c>
      <c r="AX17" s="418"/>
      <c r="AY17" s="417">
        <f>IF(AND('結果と予定'!S11=""),"",SUM('結果と予定'!S11))</f>
        <v>4</v>
      </c>
      <c r="AZ17" s="417"/>
      <c r="BA17" s="417"/>
      <c r="BB17" s="417" t="s">
        <v>9</v>
      </c>
      <c r="BC17" s="417"/>
      <c r="BD17" s="428" t="s">
        <v>11</v>
      </c>
      <c r="BE17" s="429"/>
      <c r="BF17" s="429" t="s">
        <v>280</v>
      </c>
      <c r="BG17" s="429"/>
      <c r="BH17" s="429" t="s">
        <v>281</v>
      </c>
      <c r="BI17" s="429"/>
      <c r="BJ17" s="426"/>
      <c r="BK17" s="427"/>
      <c r="BL17" s="416">
        <v>2</v>
      </c>
      <c r="BM17" s="416"/>
      <c r="BN17" s="416">
        <v>0</v>
      </c>
      <c r="BO17" s="416"/>
      <c r="BP17" s="416">
        <f>IF(AND(AT16="",AT17=""),"",SUM(AT16+AT17))</f>
        <v>18</v>
      </c>
      <c r="BQ17" s="416"/>
      <c r="BR17" s="416">
        <f>IF(AND(AY16="",AY17=""),"",SUM(AY16+AY17))</f>
        <v>6</v>
      </c>
      <c r="BS17" s="416"/>
      <c r="BT17" s="416">
        <f>IF(AND(BP17="",BR17=""),"",SUM(BP17-BR17))</f>
        <v>12</v>
      </c>
      <c r="BU17" s="416"/>
      <c r="BV17" s="416">
        <v>1</v>
      </c>
      <c r="BW17" s="423"/>
      <c r="BZ17" s="152">
        <v>3</v>
      </c>
      <c r="CA17" s="152"/>
      <c r="CB17" s="425" t="s">
        <v>11</v>
      </c>
      <c r="CC17" s="417"/>
      <c r="CD17" s="417">
        <f>IF(AND('結果と予定'!Q12=""),"",SUM('結果と予定'!Q12))</f>
        <v>0</v>
      </c>
      <c r="CE17" s="417"/>
      <c r="CF17" s="417"/>
      <c r="CG17" s="418" t="s">
        <v>8</v>
      </c>
      <c r="CH17" s="418"/>
      <c r="CI17" s="417">
        <f>IF(AND('結果と予定'!S12=""),"",SUM('結果と予定'!S12))</f>
        <v>6</v>
      </c>
      <c r="CJ17" s="417"/>
      <c r="CK17" s="417"/>
      <c r="CL17" s="417" t="s">
        <v>9</v>
      </c>
      <c r="CM17" s="424"/>
      <c r="CN17" s="419" t="s">
        <v>11</v>
      </c>
      <c r="CO17" s="416"/>
      <c r="CP17" s="416" t="s">
        <v>282</v>
      </c>
      <c r="CQ17" s="416"/>
      <c r="CR17" s="416" t="s">
        <v>280</v>
      </c>
      <c r="CS17" s="416"/>
      <c r="CT17" s="420"/>
      <c r="CU17" s="421"/>
      <c r="CV17" s="416">
        <v>1</v>
      </c>
      <c r="CW17" s="416"/>
      <c r="CX17" s="416">
        <v>1</v>
      </c>
      <c r="CY17" s="416"/>
      <c r="CZ17" s="416">
        <f>IF(AND(CD16="",CD17=""),"",SUM(CD16+CD17))</f>
        <v>5</v>
      </c>
      <c r="DA17" s="416"/>
      <c r="DB17" s="416">
        <f>IF(AND(CI16="",CI17=""),"",SUM(CI16+CI17))</f>
        <v>6</v>
      </c>
      <c r="DC17" s="416"/>
      <c r="DD17" s="416">
        <f>IF(AND(CZ17="",DB17=""),"",SUM(CZ17-DB17))</f>
        <v>-1</v>
      </c>
      <c r="DE17" s="416"/>
      <c r="DF17" s="416">
        <v>2</v>
      </c>
      <c r="DG17" s="423"/>
      <c r="DJ17" s="152">
        <v>3</v>
      </c>
      <c r="DK17" s="152"/>
      <c r="DL17" s="425" t="s">
        <v>11</v>
      </c>
      <c r="DM17" s="417"/>
      <c r="DN17" s="417">
        <f>IF(AND('結果と予定'!Q13=""),"",SUM('結果と予定'!Q13))</f>
        <v>6</v>
      </c>
      <c r="DO17" s="417"/>
      <c r="DP17" s="417"/>
      <c r="DQ17" s="418" t="s">
        <v>8</v>
      </c>
      <c r="DR17" s="418"/>
      <c r="DS17" s="417">
        <f>IF(AND('結果と予定'!S13=""),"",SUM('結果と予定'!S13))</f>
        <v>1</v>
      </c>
      <c r="DT17" s="417"/>
      <c r="DU17" s="417"/>
      <c r="DV17" s="417" t="s">
        <v>9</v>
      </c>
      <c r="DW17" s="424"/>
      <c r="DX17" s="419" t="s">
        <v>11</v>
      </c>
      <c r="DY17" s="416"/>
      <c r="DZ17" s="416" t="s">
        <v>280</v>
      </c>
      <c r="EA17" s="416"/>
      <c r="EB17" s="416" t="s">
        <v>281</v>
      </c>
      <c r="EC17" s="416"/>
      <c r="ED17" s="420"/>
      <c r="EE17" s="421"/>
      <c r="EF17" s="416">
        <v>2</v>
      </c>
      <c r="EG17" s="416"/>
      <c r="EH17" s="416">
        <v>0</v>
      </c>
      <c r="EI17" s="416"/>
      <c r="EJ17" s="416">
        <f>IF(AND(DN16="",DN17=""),"",SUM(DN16+DN17))</f>
        <v>16</v>
      </c>
      <c r="EK17" s="416"/>
      <c r="EL17" s="416">
        <f>IF(AND(DS16="",DS17=""),"",SUM(DS16+DS17))</f>
        <v>1</v>
      </c>
      <c r="EM17" s="416"/>
      <c r="EN17" s="416">
        <f>IF(AND(EJ17="",EL17=""),"",SUM(EJ17-EL17))</f>
        <v>15</v>
      </c>
      <c r="EO17" s="416"/>
      <c r="EP17" s="416">
        <v>1</v>
      </c>
      <c r="EQ17" s="423"/>
    </row>
    <row r="18" spans="1:145" s="27" customFormat="1" ht="13.5" customHeight="1" thickBot="1" thickTop="1">
      <c r="A18" s="243" t="s">
        <v>163</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64"/>
      <c r="DE18" s="64"/>
      <c r="DF18" s="64"/>
      <c r="DG18" s="64"/>
      <c r="DH18" s="64"/>
      <c r="DI18" s="65"/>
      <c r="DJ18" s="65"/>
      <c r="DK18" s="64"/>
      <c r="DL18" s="64"/>
      <c r="DM18" s="64"/>
      <c r="DN18" s="64"/>
      <c r="DO18" s="64"/>
      <c r="DP18" s="65"/>
      <c r="DQ18" s="65"/>
      <c r="DR18" s="65"/>
      <c r="DS18" s="65"/>
      <c r="DT18" s="65"/>
      <c r="DU18" s="65"/>
      <c r="DV18" s="65"/>
      <c r="DW18" s="65"/>
      <c r="DX18" s="65"/>
      <c r="DY18" s="65"/>
      <c r="DZ18" s="65"/>
      <c r="EA18" s="287" t="s">
        <v>133</v>
      </c>
      <c r="EB18" s="287"/>
      <c r="EC18" s="287"/>
      <c r="ED18" s="287"/>
      <c r="EE18" s="287"/>
      <c r="EF18" s="287"/>
      <c r="EG18" s="287"/>
      <c r="EH18" s="287"/>
      <c r="EI18" s="287"/>
      <c r="EJ18" s="287"/>
      <c r="EK18" s="287"/>
      <c r="EL18" s="287"/>
      <c r="EM18" s="287"/>
      <c r="EN18" s="65"/>
      <c r="EO18" s="65"/>
    </row>
    <row r="19" spans="1:147" s="27" customFormat="1" ht="13.5" customHeight="1" thickTop="1">
      <c r="A19" s="243" t="s">
        <v>164</v>
      </c>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82"/>
      <c r="AX19" s="82"/>
      <c r="AY19" s="82"/>
      <c r="AZ19" s="82"/>
      <c r="BA19" s="82"/>
      <c r="BB19" s="82"/>
      <c r="BC19" s="82"/>
      <c r="BD19" s="186"/>
      <c r="BE19" s="186"/>
      <c r="BF19" s="186"/>
      <c r="BG19" s="186"/>
      <c r="BH19" s="186"/>
      <c r="BI19" s="186"/>
      <c r="BJ19" s="186"/>
      <c r="BK19" s="186"/>
      <c r="BL19" s="186"/>
      <c r="BM19" s="186"/>
      <c r="BN19" s="186"/>
      <c r="BO19" s="186"/>
      <c r="BP19" s="186"/>
      <c r="BQ19" s="186"/>
      <c r="CX19" s="40"/>
      <c r="CY19" s="40"/>
      <c r="CZ19" s="63"/>
      <c r="DA19" s="63"/>
      <c r="DB19" s="63"/>
      <c r="DC19" s="158" t="s">
        <v>154</v>
      </c>
      <c r="DD19" s="159"/>
      <c r="DE19" s="159"/>
      <c r="DF19" s="159"/>
      <c r="DG19" s="159"/>
      <c r="DH19" s="159"/>
      <c r="DI19" s="160"/>
      <c r="DJ19" s="150"/>
      <c r="DK19" s="150"/>
      <c r="DL19" s="150"/>
      <c r="DM19" s="150"/>
      <c r="DN19" s="150"/>
      <c r="DO19" s="150"/>
      <c r="DP19" s="150"/>
      <c r="DQ19" s="150"/>
      <c r="DR19" s="150"/>
      <c r="DS19" s="150"/>
      <c r="DT19" s="150"/>
      <c r="DU19" s="150"/>
      <c r="DV19" s="150"/>
      <c r="DW19" s="151"/>
      <c r="DX19" s="51"/>
      <c r="DY19" s="51"/>
      <c r="DZ19" s="65"/>
      <c r="EA19" s="336"/>
      <c r="EB19" s="336"/>
      <c r="EC19" s="336"/>
      <c r="ED19" s="336"/>
      <c r="EE19" s="336"/>
      <c r="EF19" s="336"/>
      <c r="EG19" s="336"/>
      <c r="EH19" s="336"/>
      <c r="EI19" s="336"/>
      <c r="EJ19" s="336"/>
      <c r="EK19" s="336"/>
      <c r="EL19" s="336"/>
      <c r="EM19" s="336"/>
      <c r="EN19" s="336"/>
      <c r="EO19" s="65"/>
      <c r="EP19" s="38"/>
      <c r="EQ19" s="38"/>
    </row>
    <row r="20" spans="1:147" s="27" customFormat="1" ht="13.5" customHeight="1">
      <c r="A20" s="243" t="s">
        <v>61</v>
      </c>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41"/>
      <c r="AG20" s="244">
        <f>IF(AND('結果と予定'!L43=""),"",SUM('結果と予定'!L43))</f>
      </c>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5"/>
      <c r="BK20" s="174">
        <f>IF(AND('結果と予定'!N43=""),"",SUM('結果と予定'!N43))</f>
      </c>
      <c r="BL20" s="174"/>
      <c r="BM20" s="174"/>
      <c r="BN20" s="174"/>
      <c r="BO20" s="174"/>
      <c r="BP20" s="174"/>
      <c r="BQ20" s="174"/>
      <c r="BR20" s="174"/>
      <c r="BS20" s="174"/>
      <c r="BT20" s="174"/>
      <c r="BU20" s="174"/>
      <c r="BV20" s="174"/>
      <c r="BW20" s="174"/>
      <c r="BX20" s="174"/>
      <c r="BY20" s="174"/>
      <c r="BZ20" s="174"/>
      <c r="CA20" s="174"/>
      <c r="CB20" s="174"/>
      <c r="CC20" s="174"/>
      <c r="CD20" s="174"/>
      <c r="CE20" s="174"/>
      <c r="CF20" s="174"/>
      <c r="CG20" s="174"/>
      <c r="CH20" s="174"/>
      <c r="CI20" s="174"/>
      <c r="CJ20" s="174"/>
      <c r="CK20" s="174"/>
      <c r="CL20" s="174"/>
      <c r="CM20" s="174"/>
      <c r="CN20" s="174"/>
      <c r="CX20" s="38"/>
      <c r="CY20" s="49"/>
      <c r="CZ20" s="63"/>
      <c r="DA20" s="63"/>
      <c r="DB20" s="63"/>
      <c r="DC20" s="171" t="s">
        <v>155</v>
      </c>
      <c r="DD20" s="152"/>
      <c r="DE20" s="152"/>
      <c r="DF20" s="152"/>
      <c r="DG20" s="152"/>
      <c r="DH20" s="152"/>
      <c r="DI20" s="152"/>
      <c r="DJ20" s="152"/>
      <c r="DK20" s="152"/>
      <c r="DL20" s="152"/>
      <c r="DM20" s="152"/>
      <c r="DN20" s="152"/>
      <c r="DO20" s="152"/>
      <c r="DP20" s="152"/>
      <c r="DQ20" s="152"/>
      <c r="DR20" s="152"/>
      <c r="DS20" s="152"/>
      <c r="DT20" s="152"/>
      <c r="DU20" s="152"/>
      <c r="DV20" s="152"/>
      <c r="DW20" s="153"/>
      <c r="DX20" s="51"/>
      <c r="DY20" s="51"/>
      <c r="DZ20" s="63"/>
      <c r="EA20" s="65"/>
      <c r="EB20" s="65"/>
      <c r="EC20" s="65"/>
      <c r="ED20" s="187">
        <f>IF(AND('結果と予定'!G43=""),"",SUM('結果と予定'!G43))</f>
      </c>
      <c r="EE20" s="187"/>
      <c r="EF20" s="187"/>
      <c r="EG20" s="187"/>
      <c r="EH20" s="188">
        <f>IF(AND('結果と予定'!I43=""),"",SUM('結果と予定'!I43))</f>
      </c>
      <c r="EI20" s="187"/>
      <c r="EJ20" s="187"/>
      <c r="EK20" s="187"/>
      <c r="EL20" s="65"/>
      <c r="EM20" s="65"/>
      <c r="EN20" s="65"/>
      <c r="EO20" s="65"/>
      <c r="EP20" s="38"/>
      <c r="EQ20" s="38"/>
    </row>
    <row r="21" spans="1:147" s="27" customFormat="1" ht="13.5" customHeight="1" thickBot="1">
      <c r="A21" s="198" t="s">
        <v>157</v>
      </c>
      <c r="B21" s="198"/>
      <c r="C21" s="198"/>
      <c r="D21" s="198"/>
      <c r="E21" s="198"/>
      <c r="Q21" s="38"/>
      <c r="R21" s="38"/>
      <c r="S21" s="38"/>
      <c r="T21" s="38"/>
      <c r="U21" s="38"/>
      <c r="V21" s="38"/>
      <c r="W21" s="38"/>
      <c r="X21" s="38"/>
      <c r="Y21" s="38"/>
      <c r="Z21" s="38"/>
      <c r="AA21" s="38"/>
      <c r="AB21" s="38"/>
      <c r="AC21" s="40"/>
      <c r="AD21" s="40"/>
      <c r="AE21" s="40"/>
      <c r="AF21" s="40"/>
      <c r="AG21" s="172" t="s">
        <v>58</v>
      </c>
      <c r="AH21" s="164"/>
      <c r="AI21" s="164"/>
      <c r="AJ21" s="164"/>
      <c r="AK21" s="164"/>
      <c r="AL21" s="164"/>
      <c r="AM21" s="164"/>
      <c r="AN21" s="164"/>
      <c r="AO21" s="164"/>
      <c r="AP21" s="164"/>
      <c r="AQ21" s="164"/>
      <c r="AR21" s="164"/>
      <c r="AS21" s="164"/>
      <c r="AT21" s="164"/>
      <c r="AU21" s="164"/>
      <c r="AV21" s="164"/>
      <c r="AW21" s="164"/>
      <c r="AX21" s="164"/>
      <c r="AY21" s="164"/>
      <c r="AZ21" s="164"/>
      <c r="BA21" s="164"/>
      <c r="BB21" s="164"/>
      <c r="BC21" s="164"/>
      <c r="BD21" s="164"/>
      <c r="BE21" s="164"/>
      <c r="BF21" s="164"/>
      <c r="BG21" s="164"/>
      <c r="BH21" s="164"/>
      <c r="BI21" s="164"/>
      <c r="BJ21" s="164"/>
      <c r="BK21" s="164"/>
      <c r="BL21" s="164"/>
      <c r="BM21" s="164"/>
      <c r="BN21" s="164"/>
      <c r="BO21" s="164"/>
      <c r="BP21" s="164"/>
      <c r="BQ21" s="164"/>
      <c r="BR21" s="164"/>
      <c r="BS21" s="164"/>
      <c r="BT21" s="164"/>
      <c r="BU21" s="164"/>
      <c r="BV21" s="164"/>
      <c r="BW21" s="164"/>
      <c r="BX21" s="164"/>
      <c r="BY21" s="164"/>
      <c r="BZ21" s="164"/>
      <c r="CA21" s="164"/>
      <c r="CB21" s="164"/>
      <c r="CC21" s="164"/>
      <c r="CD21" s="164"/>
      <c r="CE21" s="164"/>
      <c r="CF21" s="164"/>
      <c r="CG21" s="164"/>
      <c r="CH21" s="164"/>
      <c r="CI21" s="164"/>
      <c r="CJ21" s="164"/>
      <c r="CK21" s="164"/>
      <c r="CL21" s="164"/>
      <c r="CM21" s="164"/>
      <c r="CN21" s="173"/>
      <c r="CO21" s="38"/>
      <c r="CP21" s="38"/>
      <c r="CQ21" s="38"/>
      <c r="CR21" s="38"/>
      <c r="CS21" s="38"/>
      <c r="CT21" s="38"/>
      <c r="CU21" s="38"/>
      <c r="CV21" s="38"/>
      <c r="CW21" s="38"/>
      <c r="CX21" s="38"/>
      <c r="CY21" s="49"/>
      <c r="CZ21" s="63"/>
      <c r="DA21" s="63"/>
      <c r="DB21" s="63"/>
      <c r="DC21" s="238" t="s">
        <v>156</v>
      </c>
      <c r="DD21" s="239"/>
      <c r="DE21" s="239"/>
      <c r="DF21" s="239"/>
      <c r="DG21" s="239"/>
      <c r="DH21" s="239"/>
      <c r="DI21" s="240"/>
      <c r="DJ21" s="169"/>
      <c r="DK21" s="169"/>
      <c r="DL21" s="169"/>
      <c r="DM21" s="169"/>
      <c r="DN21" s="169"/>
      <c r="DO21" s="169"/>
      <c r="DP21" s="169"/>
      <c r="DQ21" s="169"/>
      <c r="DR21" s="169"/>
      <c r="DS21" s="169"/>
      <c r="DT21" s="169"/>
      <c r="DU21" s="169"/>
      <c r="DV21" s="169"/>
      <c r="DW21" s="170"/>
      <c r="DX21" s="51"/>
      <c r="DY21" s="51"/>
      <c r="DZ21" s="65"/>
      <c r="EA21" s="65"/>
      <c r="EB21" s="65"/>
      <c r="EC21" s="65"/>
      <c r="ED21" s="92"/>
      <c r="EE21" s="89"/>
      <c r="EF21" s="164" t="s">
        <v>58</v>
      </c>
      <c r="EG21" s="164"/>
      <c r="EH21" s="519"/>
      <c r="EI21" s="519"/>
      <c r="EJ21" s="48"/>
      <c r="EK21" s="65"/>
      <c r="EL21" s="90"/>
      <c r="EM21" s="65"/>
      <c r="EN21" s="65"/>
      <c r="EO21" s="65"/>
      <c r="EP21" s="38"/>
      <c r="EQ21" s="38"/>
    </row>
    <row r="22" spans="1:147" s="27" customFormat="1" ht="13.5" customHeight="1" thickTop="1">
      <c r="A22" s="42"/>
      <c r="B22" s="42"/>
      <c r="C22" s="42"/>
      <c r="D22" s="42"/>
      <c r="E22" s="42"/>
      <c r="Q22" s="174">
        <f>IF(AND('結果と予定'!L39=""),"",SUM('結果と予定'!L39))</f>
      </c>
      <c r="R22" s="174"/>
      <c r="S22" s="174"/>
      <c r="T22" s="174"/>
      <c r="U22" s="174"/>
      <c r="V22" s="174"/>
      <c r="W22" s="174"/>
      <c r="X22" s="174"/>
      <c r="Y22" s="174"/>
      <c r="Z22" s="174"/>
      <c r="AA22" s="174"/>
      <c r="AB22" s="174"/>
      <c r="AC22" s="174"/>
      <c r="AD22" s="174"/>
      <c r="AE22" s="174"/>
      <c r="AF22" s="174"/>
      <c r="AG22" s="241">
        <f>IF(AND('結果と予定'!N39=""),"",SUM('結果と予定'!N39))</f>
      </c>
      <c r="AH22" s="174"/>
      <c r="AI22" s="174"/>
      <c r="AJ22" s="174"/>
      <c r="AK22" s="174"/>
      <c r="AL22" s="174"/>
      <c r="AM22" s="174"/>
      <c r="AN22" s="174"/>
      <c r="AO22" s="174"/>
      <c r="AP22" s="174"/>
      <c r="AQ22" s="174"/>
      <c r="AR22" s="174"/>
      <c r="AS22" s="174"/>
      <c r="AT22" s="174"/>
      <c r="AU22" s="174"/>
      <c r="AV22" s="174"/>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174">
        <f>IF(AND('結果と予定'!G39=""),"",SUM('結果と予定'!G39))</f>
      </c>
      <c r="BZ22" s="174"/>
      <c r="CA22" s="174"/>
      <c r="CB22" s="174"/>
      <c r="CC22" s="174"/>
      <c r="CD22" s="174"/>
      <c r="CE22" s="174"/>
      <c r="CF22" s="174"/>
      <c r="CG22" s="174"/>
      <c r="CH22" s="174"/>
      <c r="CI22" s="174"/>
      <c r="CJ22" s="174"/>
      <c r="CK22" s="174"/>
      <c r="CL22" s="174"/>
      <c r="CM22" s="174"/>
      <c r="CN22" s="175"/>
      <c r="CO22" s="174">
        <f>IF(AND('結果と予定'!I39=""),"",SUM('結果と予定'!I39))</f>
      </c>
      <c r="CP22" s="174"/>
      <c r="CQ22" s="174"/>
      <c r="CR22" s="174"/>
      <c r="CS22" s="174"/>
      <c r="CT22" s="174"/>
      <c r="CU22" s="174"/>
      <c r="CV22" s="174"/>
      <c r="CW22" s="174"/>
      <c r="CX22" s="174"/>
      <c r="CY22" s="174"/>
      <c r="CZ22" s="174"/>
      <c r="DA22" s="174"/>
      <c r="DB22" s="174"/>
      <c r="DC22" s="174"/>
      <c r="DD22" s="174"/>
      <c r="DE22" s="63"/>
      <c r="DF22" s="63"/>
      <c r="DG22" s="63"/>
      <c r="DH22" s="63"/>
      <c r="DI22" s="66"/>
      <c r="DJ22" s="66"/>
      <c r="DK22" s="63"/>
      <c r="DL22" s="63"/>
      <c r="DM22" s="63"/>
      <c r="DN22" s="63"/>
      <c r="DO22" s="63"/>
      <c r="DP22" s="65"/>
      <c r="DQ22" s="65"/>
      <c r="DR22" s="65"/>
      <c r="DS22" s="65"/>
      <c r="DT22" s="65"/>
      <c r="DU22" s="65"/>
      <c r="DV22" s="65"/>
      <c r="DW22" s="65"/>
      <c r="DX22" s="65"/>
      <c r="DY22" s="65"/>
      <c r="DZ22" s="65"/>
      <c r="EA22" s="65"/>
      <c r="EB22" s="65"/>
      <c r="EC22" s="65"/>
      <c r="ED22" s="90"/>
      <c r="EE22" s="87"/>
      <c r="EF22" s="528"/>
      <c r="EG22" s="528"/>
      <c r="EH22" s="528"/>
      <c r="EI22" s="528"/>
      <c r="EJ22" s="87"/>
      <c r="EK22" s="65"/>
      <c r="EL22" s="90"/>
      <c r="EM22" s="65"/>
      <c r="EN22" s="65"/>
      <c r="EO22" s="65"/>
      <c r="EP22" s="38"/>
      <c r="EQ22" s="38"/>
    </row>
    <row r="23" spans="1:147" s="27" customFormat="1" ht="13.5" customHeight="1">
      <c r="A23" s="198" t="s">
        <v>121</v>
      </c>
      <c r="B23" s="198"/>
      <c r="C23" s="198"/>
      <c r="D23" s="198"/>
      <c r="E23" s="198"/>
      <c r="J23" s="38"/>
      <c r="K23" s="38"/>
      <c r="L23" s="38"/>
      <c r="M23" s="40"/>
      <c r="N23" s="40"/>
      <c r="O23" s="40"/>
      <c r="P23" s="40"/>
      <c r="Q23" s="526" t="s">
        <v>57</v>
      </c>
      <c r="R23" s="398"/>
      <c r="S23" s="398"/>
      <c r="T23" s="398"/>
      <c r="U23" s="398"/>
      <c r="V23" s="398"/>
      <c r="W23" s="398"/>
      <c r="X23" s="398"/>
      <c r="Y23" s="398"/>
      <c r="Z23" s="398"/>
      <c r="AA23" s="398"/>
      <c r="AB23" s="398"/>
      <c r="AC23" s="398"/>
      <c r="AD23" s="398"/>
      <c r="AE23" s="398"/>
      <c r="AF23" s="398"/>
      <c r="AG23" s="398"/>
      <c r="AH23" s="398"/>
      <c r="AI23" s="398"/>
      <c r="AJ23" s="398"/>
      <c r="AK23" s="398"/>
      <c r="AL23" s="398"/>
      <c r="AM23" s="398"/>
      <c r="AN23" s="398"/>
      <c r="AO23" s="398"/>
      <c r="AP23" s="398"/>
      <c r="AQ23" s="398"/>
      <c r="AR23" s="398"/>
      <c r="AS23" s="398"/>
      <c r="AT23" s="398"/>
      <c r="AU23" s="398"/>
      <c r="AV23" s="527"/>
      <c r="AW23" s="40"/>
      <c r="AX23" s="40"/>
      <c r="AY23" s="40"/>
      <c r="AZ23" s="40"/>
      <c r="BA23" s="38"/>
      <c r="BB23" s="38"/>
      <c r="BC23" s="38"/>
      <c r="BD23" s="38"/>
      <c r="BH23" s="49"/>
      <c r="BI23" s="380" t="s">
        <v>271</v>
      </c>
      <c r="BJ23" s="380"/>
      <c r="BK23" s="380"/>
      <c r="BL23" s="380"/>
      <c r="BM23" s="49"/>
      <c r="BN23" s="38"/>
      <c r="BO23" s="38"/>
      <c r="BP23" s="38"/>
      <c r="BQ23" s="40"/>
      <c r="BR23" s="40"/>
      <c r="BS23" s="40"/>
      <c r="BT23" s="40"/>
      <c r="BU23" s="38"/>
      <c r="BV23" s="38"/>
      <c r="BW23" s="38"/>
      <c r="BX23" s="38"/>
      <c r="BY23" s="172" t="s">
        <v>57</v>
      </c>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73"/>
      <c r="DE23" s="63"/>
      <c r="DF23" s="63"/>
      <c r="DG23" s="63"/>
      <c r="DH23" s="63"/>
      <c r="DI23" s="66"/>
      <c r="DJ23" s="66"/>
      <c r="DK23" s="63"/>
      <c r="DL23" s="63"/>
      <c r="DM23" s="63"/>
      <c r="DN23" s="63"/>
      <c r="DO23" s="63"/>
      <c r="DP23" s="65"/>
      <c r="DQ23" s="65"/>
      <c r="DR23" s="65"/>
      <c r="DS23" s="65"/>
      <c r="DT23" s="65"/>
      <c r="DU23" s="65"/>
      <c r="DV23" s="65"/>
      <c r="DW23" s="65"/>
      <c r="DX23" s="65"/>
      <c r="DY23" s="65"/>
      <c r="DZ23" s="65"/>
      <c r="EA23" s="65"/>
      <c r="EB23" s="65"/>
      <c r="EC23" s="65"/>
      <c r="ED23" s="90"/>
      <c r="EE23" s="88"/>
      <c r="EF23" s="520" t="s">
        <v>272</v>
      </c>
      <c r="EG23" s="520"/>
      <c r="EH23" s="520"/>
      <c r="EI23" s="520"/>
      <c r="EJ23" s="88"/>
      <c r="EK23" s="65"/>
      <c r="EL23" s="90"/>
      <c r="EM23" s="65"/>
      <c r="EN23" s="65"/>
      <c r="EO23" s="65"/>
      <c r="EP23" s="38"/>
      <c r="EQ23" s="38"/>
    </row>
    <row r="24" spans="1:147" s="27" customFormat="1" ht="13.5" customHeight="1">
      <c r="A24" s="42"/>
      <c r="B24" s="42"/>
      <c r="C24" s="42"/>
      <c r="D24" s="42"/>
      <c r="E24" s="42"/>
      <c r="J24" s="174">
        <f>IF(AND('結果と予定'!L34=""),"",SUM('結果と予定'!L34))</f>
      </c>
      <c r="K24" s="174"/>
      <c r="L24" s="174"/>
      <c r="M24" s="174"/>
      <c r="N24" s="174"/>
      <c r="O24" s="174"/>
      <c r="P24" s="175"/>
      <c r="Q24" s="241">
        <f>IF(AND('結果と予定'!N34=""),"",SUM('結果と予定'!N34))</f>
      </c>
      <c r="R24" s="174"/>
      <c r="S24" s="174"/>
      <c r="T24" s="174"/>
      <c r="U24" s="174"/>
      <c r="V24" s="174"/>
      <c r="W24" s="174"/>
      <c r="X24" s="174"/>
      <c r="Y24" s="81"/>
      <c r="Z24" s="81"/>
      <c r="AA24" s="81"/>
      <c r="AB24" s="81"/>
      <c r="AC24" s="524"/>
      <c r="AD24" s="525"/>
      <c r="AE24" s="525"/>
      <c r="AF24" s="525"/>
      <c r="AG24" s="525"/>
      <c r="AH24" s="525"/>
      <c r="AI24" s="525"/>
      <c r="AJ24" s="81"/>
      <c r="AK24" s="81"/>
      <c r="AL24" s="81"/>
      <c r="AM24" s="81"/>
      <c r="AN24" s="81"/>
      <c r="AO24" s="174">
        <f>IF(AND('結果と予定'!G35=""),"",SUM('結果と予定'!G35))</f>
      </c>
      <c r="AP24" s="174"/>
      <c r="AQ24" s="174"/>
      <c r="AR24" s="174"/>
      <c r="AS24" s="174"/>
      <c r="AT24" s="174"/>
      <c r="AU24" s="174"/>
      <c r="AV24" s="175"/>
      <c r="AW24" s="241">
        <f>IF(AND('結果と予定'!I35=""),"",SUM('結果と予定'!I35))</f>
      </c>
      <c r="AX24" s="174"/>
      <c r="AY24" s="174"/>
      <c r="AZ24" s="174"/>
      <c r="BA24" s="174"/>
      <c r="BB24" s="174"/>
      <c r="BC24" s="174"/>
      <c r="BD24" s="174"/>
      <c r="BH24" s="67"/>
      <c r="BI24" s="380"/>
      <c r="BJ24" s="380"/>
      <c r="BK24" s="380"/>
      <c r="BL24" s="380"/>
      <c r="BM24" s="61"/>
      <c r="BN24" s="61"/>
      <c r="BO24" s="61"/>
      <c r="BP24" s="38"/>
      <c r="BQ24" s="81"/>
      <c r="BR24" s="174">
        <f>IF(AND('結果と予定'!L35=""),"",SUM('結果と予定'!L35))</f>
      </c>
      <c r="BS24" s="174"/>
      <c r="BT24" s="174"/>
      <c r="BU24" s="174"/>
      <c r="BV24" s="174"/>
      <c r="BW24" s="174"/>
      <c r="BX24" s="174"/>
      <c r="BY24" s="241">
        <f>IF(AND('結果と予定'!N35=""),"",SUM('結果と予定'!N35))</f>
      </c>
      <c r="BZ24" s="174"/>
      <c r="CA24" s="174"/>
      <c r="CB24" s="174"/>
      <c r="CC24" s="174"/>
      <c r="CD24" s="174"/>
      <c r="CE24" s="174"/>
      <c r="CF24" s="174"/>
      <c r="CG24" s="81"/>
      <c r="CH24" s="81"/>
      <c r="CI24" s="81"/>
      <c r="CJ24" s="81"/>
      <c r="CK24" s="81"/>
      <c r="CL24" s="524"/>
      <c r="CM24" s="525"/>
      <c r="CN24" s="525"/>
      <c r="CO24" s="525"/>
      <c r="CP24" s="525"/>
      <c r="CQ24" s="525"/>
      <c r="CR24" s="81"/>
      <c r="CS24" s="81"/>
      <c r="CT24" s="81"/>
      <c r="CU24" s="81"/>
      <c r="CV24" s="81"/>
      <c r="CW24" s="174">
        <f>IF(AND('結果と予定'!G34=""),"",SUM('結果と予定'!G34))</f>
      </c>
      <c r="CX24" s="174"/>
      <c r="CY24" s="174"/>
      <c r="CZ24" s="174"/>
      <c r="DA24" s="174"/>
      <c r="DB24" s="174"/>
      <c r="DC24" s="174"/>
      <c r="DD24" s="175"/>
      <c r="DE24" s="174">
        <f>IF(AND('結果と予定'!I34=""),"",SUM('結果と予定'!I34))</f>
      </c>
      <c r="DF24" s="174"/>
      <c r="DG24" s="174"/>
      <c r="DH24" s="174"/>
      <c r="DI24" s="174"/>
      <c r="DJ24" s="174"/>
      <c r="DK24" s="174"/>
      <c r="DL24" s="174"/>
      <c r="DM24" s="38"/>
      <c r="DN24" s="49"/>
      <c r="DO24" s="49"/>
      <c r="DP24" s="38"/>
      <c r="DQ24" s="38"/>
      <c r="DR24" s="38"/>
      <c r="DS24" s="50"/>
      <c r="DT24" s="50"/>
      <c r="DU24" s="50"/>
      <c r="DV24" s="50"/>
      <c r="DW24" s="50"/>
      <c r="DX24" s="50"/>
      <c r="DY24" s="50"/>
      <c r="DZ24" s="50"/>
      <c r="EA24" s="50"/>
      <c r="EB24" s="72"/>
      <c r="EC24" s="72"/>
      <c r="ED24" s="91"/>
      <c r="EE24" s="88"/>
      <c r="EF24" s="520"/>
      <c r="EG24" s="520"/>
      <c r="EH24" s="520"/>
      <c r="EI24" s="520"/>
      <c r="EJ24" s="88"/>
      <c r="EK24" s="50"/>
      <c r="EL24" s="100"/>
      <c r="EM24" s="98"/>
      <c r="EN24" s="50"/>
      <c r="EO24" s="50"/>
      <c r="EP24" s="38"/>
      <c r="EQ24" s="38"/>
    </row>
    <row r="25" spans="1:147" s="27" customFormat="1" ht="13.5" customHeight="1">
      <c r="A25" s="198" t="s">
        <v>120</v>
      </c>
      <c r="B25" s="198"/>
      <c r="C25" s="198"/>
      <c r="D25" s="198"/>
      <c r="E25" s="198"/>
      <c r="F25" s="39"/>
      <c r="G25" s="40"/>
      <c r="H25" s="40"/>
      <c r="I25" s="40"/>
      <c r="J25" s="550"/>
      <c r="K25" s="94"/>
      <c r="L25" s="94"/>
      <c r="M25" s="94"/>
      <c r="N25" s="94"/>
      <c r="O25" s="521" t="s">
        <v>351</v>
      </c>
      <c r="P25" s="521"/>
      <c r="Q25" s="521"/>
      <c r="R25" s="521"/>
      <c r="S25" s="94"/>
      <c r="T25" s="94"/>
      <c r="U25" s="94"/>
      <c r="V25" s="94"/>
      <c r="W25" s="94"/>
      <c r="X25" s="551"/>
      <c r="Y25" s="40"/>
      <c r="Z25" s="40"/>
      <c r="AA25" s="40"/>
      <c r="AB25" s="40"/>
      <c r="AE25" s="522"/>
      <c r="AF25" s="522"/>
      <c r="AG25" s="522"/>
      <c r="AH25" s="522"/>
      <c r="AI25" s="38"/>
      <c r="AJ25" s="38"/>
      <c r="AK25" s="40"/>
      <c r="AL25" s="40"/>
      <c r="AM25" s="40"/>
      <c r="AN25" s="40"/>
      <c r="AO25" s="542"/>
      <c r="AP25" s="89"/>
      <c r="AQ25" s="89"/>
      <c r="AR25" s="89"/>
      <c r="AS25" s="89"/>
      <c r="AT25" s="89"/>
      <c r="AU25" s="164" t="s">
        <v>56</v>
      </c>
      <c r="AV25" s="164"/>
      <c r="AW25" s="164"/>
      <c r="AX25" s="164"/>
      <c r="AY25" s="89"/>
      <c r="AZ25" s="89"/>
      <c r="BA25" s="89"/>
      <c r="BB25" s="89"/>
      <c r="BC25" s="89"/>
      <c r="BD25" s="539"/>
      <c r="BE25" s="40"/>
      <c r="BF25" s="40"/>
      <c r="BG25" s="40"/>
      <c r="BH25" s="38"/>
      <c r="BI25" s="380"/>
      <c r="BJ25" s="380"/>
      <c r="BK25" s="380"/>
      <c r="BL25" s="380"/>
      <c r="BM25" s="49"/>
      <c r="BN25" s="40"/>
      <c r="BO25" s="40"/>
      <c r="BP25" s="40"/>
      <c r="BQ25" s="126">
        <v>4</v>
      </c>
      <c r="BR25" s="89"/>
      <c r="BS25" s="89"/>
      <c r="BT25" s="89"/>
      <c r="BU25" s="89"/>
      <c r="BV25" s="89"/>
      <c r="BW25" s="164" t="s">
        <v>55</v>
      </c>
      <c r="BX25" s="164"/>
      <c r="BY25" s="164"/>
      <c r="BZ25" s="164"/>
      <c r="CA25" s="89"/>
      <c r="CB25" s="89"/>
      <c r="CC25" s="89"/>
      <c r="CD25" s="89"/>
      <c r="CE25" s="89"/>
      <c r="CF25" s="89"/>
      <c r="CG25" s="543"/>
      <c r="CH25" s="38"/>
      <c r="CI25" s="38"/>
      <c r="CJ25" s="49"/>
      <c r="CK25" s="49"/>
      <c r="CL25" s="40"/>
      <c r="CM25" s="387"/>
      <c r="CN25" s="387"/>
      <c r="CO25" s="387"/>
      <c r="CP25" s="387"/>
      <c r="CQ25" s="40"/>
      <c r="CR25" s="40"/>
      <c r="CS25" s="38"/>
      <c r="CT25" s="38"/>
      <c r="CU25" s="40"/>
      <c r="CV25" s="40"/>
      <c r="CW25" s="542"/>
      <c r="CX25" s="89"/>
      <c r="CY25" s="89"/>
      <c r="CZ25" s="89"/>
      <c r="DA25" s="89"/>
      <c r="DB25" s="89"/>
      <c r="DC25" s="164" t="s">
        <v>56</v>
      </c>
      <c r="DD25" s="164"/>
      <c r="DE25" s="164"/>
      <c r="DF25" s="164"/>
      <c r="DG25" s="89"/>
      <c r="DH25" s="89"/>
      <c r="DI25" s="89"/>
      <c r="DJ25" s="89"/>
      <c r="DK25" s="89"/>
      <c r="DL25" s="539"/>
      <c r="DM25" s="56"/>
      <c r="DN25" s="56"/>
      <c r="DO25" s="56"/>
      <c r="DP25" s="38"/>
      <c r="DQ25" s="38"/>
      <c r="DR25" s="38"/>
      <c r="DV25" s="38"/>
      <c r="DW25" s="38"/>
      <c r="DX25" s="38"/>
      <c r="DY25" s="38"/>
      <c r="DZ25" s="50"/>
      <c r="EA25" s="50"/>
      <c r="EB25" s="184"/>
      <c r="EC25" s="184"/>
      <c r="ED25" s="184"/>
      <c r="EE25" s="184"/>
      <c r="EF25" s="520"/>
      <c r="EG25" s="520"/>
      <c r="EH25" s="520"/>
      <c r="EI25" s="520"/>
      <c r="EJ25" s="184"/>
      <c r="EK25" s="184"/>
      <c r="EL25" s="184"/>
      <c r="EM25" s="184"/>
      <c r="EN25" s="38"/>
      <c r="EO25" s="38"/>
      <c r="EP25" s="38"/>
      <c r="EQ25" s="38"/>
    </row>
    <row r="26" spans="1:147" s="27" customFormat="1" ht="13.5" customHeight="1" thickBot="1">
      <c r="A26" s="219"/>
      <c r="B26" s="220"/>
      <c r="C26" s="220"/>
      <c r="D26" s="220"/>
      <c r="E26" s="220"/>
      <c r="F26" s="39"/>
      <c r="G26" s="174">
        <f>IF(AND('結果と予定'!L29=""),"",SUM('結果と予定'!L29))</f>
        <v>3</v>
      </c>
      <c r="H26" s="174"/>
      <c r="I26" s="174"/>
      <c r="J26" s="391">
        <f>IF(AND('結果と予定'!N29=""),"",SUM('結果と予定'!N29))</f>
        <v>8</v>
      </c>
      <c r="K26" s="392"/>
      <c r="L26" s="392"/>
      <c r="M26" s="93"/>
      <c r="N26" s="93"/>
      <c r="O26" s="221" t="s">
        <v>10</v>
      </c>
      <c r="P26" s="221"/>
      <c r="Q26" s="221"/>
      <c r="R26" s="221"/>
      <c r="S26" s="93"/>
      <c r="T26" s="93"/>
      <c r="U26" s="392">
        <f>IF(AND('結果と予定'!L28=""),"",SUM('結果と予定'!L28))</f>
        <v>2</v>
      </c>
      <c r="V26" s="392"/>
      <c r="W26" s="392"/>
      <c r="X26" s="540"/>
      <c r="Y26" s="168">
        <f>IF(AND('結果と予定'!N28=""),"",SUM('結果と予定'!N28))</f>
        <v>2</v>
      </c>
      <c r="Z26" s="168"/>
      <c r="AA26" s="168"/>
      <c r="AB26" s="168"/>
      <c r="AD26" s="61"/>
      <c r="AE26" s="522"/>
      <c r="AF26" s="522"/>
      <c r="AG26" s="522"/>
      <c r="AH26" s="522"/>
      <c r="AI26" s="61"/>
      <c r="AJ26" s="38"/>
      <c r="AK26" s="168">
        <f>IF(AND('結果と予定'!G29=""),"",SUM('結果と予定'!G29))</f>
        <v>2</v>
      </c>
      <c r="AL26" s="168"/>
      <c r="AM26" s="168"/>
      <c r="AN26" s="168"/>
      <c r="AO26" s="391">
        <f>IF(AND('結果と予定'!I29=""),"",SUM('結果と予定'!I29))</f>
        <v>6</v>
      </c>
      <c r="AP26" s="392"/>
      <c r="AQ26" s="392"/>
      <c r="AR26" s="392"/>
      <c r="AS26" s="38"/>
      <c r="AT26" s="38"/>
      <c r="AU26" s="289" t="s">
        <v>10</v>
      </c>
      <c r="AV26" s="289"/>
      <c r="AW26" s="289"/>
      <c r="AX26" s="289"/>
      <c r="AY26" s="38"/>
      <c r="AZ26" s="40"/>
      <c r="BA26" s="392">
        <f>IF(AND('結果と予定'!L27=""),"",SUM('結果と予定'!L27))</f>
        <v>10</v>
      </c>
      <c r="BB26" s="392"/>
      <c r="BC26" s="392"/>
      <c r="BD26" s="540"/>
      <c r="BE26" s="174">
        <f>IF(AND('結果と予定'!N27=""),"",SUM('結果と予定'!N27))</f>
        <v>4</v>
      </c>
      <c r="BF26" s="174"/>
      <c r="BG26" s="174"/>
      <c r="BH26" s="174"/>
      <c r="BI26" s="380"/>
      <c r="BJ26" s="380"/>
      <c r="BK26" s="380"/>
      <c r="BL26" s="380"/>
      <c r="BM26" s="49"/>
      <c r="BN26" s="55"/>
      <c r="BO26" s="392">
        <f>IF(AND('結果と予定'!G30=""),"",SUM('結果と予定'!G30))</f>
        <v>7</v>
      </c>
      <c r="BP26" s="392"/>
      <c r="BQ26" s="540"/>
      <c r="BR26" s="174">
        <f>IF(AND('結果と予定'!I30=""),"",SUM('結果と予定'!I30))</f>
        <v>1</v>
      </c>
      <c r="BS26" s="174"/>
      <c r="BT26" s="174"/>
      <c r="BU26" s="95"/>
      <c r="BV26" s="95"/>
      <c r="BW26" s="387" t="s">
        <v>349</v>
      </c>
      <c r="BX26" s="387"/>
      <c r="BY26" s="387"/>
      <c r="BZ26" s="387"/>
      <c r="CA26" s="95"/>
      <c r="CB26" s="95"/>
      <c r="CC26" s="174">
        <f>IF(AND('結果と予定'!G27=""),"",SUM('結果と予定'!G27))</f>
        <v>4</v>
      </c>
      <c r="CD26" s="174"/>
      <c r="CE26" s="174"/>
      <c r="CF26" s="174"/>
      <c r="CG26" s="391">
        <f>IF(AND('結果と予定'!I27=""),"",SUM('結果と予定'!I27))</f>
        <v>6</v>
      </c>
      <c r="CH26" s="392"/>
      <c r="CI26" s="392"/>
      <c r="CJ26" s="392"/>
      <c r="CK26" s="40"/>
      <c r="CL26" s="61"/>
      <c r="CM26" s="387"/>
      <c r="CN26" s="387"/>
      <c r="CO26" s="387"/>
      <c r="CP26" s="387"/>
      <c r="CQ26" s="61"/>
      <c r="CR26" s="55"/>
      <c r="CS26" s="174">
        <f>IF(AND('結果と予定'!L30=""),"",SUM('結果と予定'!L30))</f>
        <v>0</v>
      </c>
      <c r="CT26" s="174"/>
      <c r="CU26" s="174"/>
      <c r="CV26" s="174"/>
      <c r="CW26" s="391">
        <f>IF(AND('結果と予定'!N30=""),"",SUM('結果と予定'!N30))</f>
        <v>7</v>
      </c>
      <c r="CX26" s="392"/>
      <c r="CY26" s="392"/>
      <c r="CZ26" s="392"/>
      <c r="DA26" s="96"/>
      <c r="DB26" s="79"/>
      <c r="DC26" s="523" t="s">
        <v>352</v>
      </c>
      <c r="DD26" s="523"/>
      <c r="DE26" s="523"/>
      <c r="DF26" s="523"/>
      <c r="DG26" s="79"/>
      <c r="DH26" s="79"/>
      <c r="DI26" s="392">
        <f>IF(AND('結果と予定'!G28=""),"",SUM('結果と予定'!G28))</f>
        <v>3</v>
      </c>
      <c r="DJ26" s="392"/>
      <c r="DK26" s="392"/>
      <c r="DL26" s="540"/>
      <c r="DM26" s="174">
        <f>IF(AND('結果と予定'!I28=""),"",SUM('結果と予定'!I28))</f>
        <v>0</v>
      </c>
      <c r="DN26" s="174"/>
      <c r="DO26" s="174"/>
      <c r="DP26" s="174"/>
      <c r="DQ26" s="56"/>
      <c r="DR26" s="56"/>
      <c r="DS26" s="50"/>
      <c r="DT26" s="61"/>
      <c r="DU26" s="61"/>
      <c r="DV26" s="73"/>
      <c r="DW26" s="73"/>
      <c r="DX26" s="73"/>
      <c r="DY26" s="73"/>
      <c r="DZ26" s="73"/>
      <c r="EA26" s="73"/>
      <c r="EB26" s="184"/>
      <c r="EC26" s="184"/>
      <c r="ED26" s="184"/>
      <c r="EE26" s="184"/>
      <c r="EF26" s="520"/>
      <c r="EG26" s="520"/>
      <c r="EH26" s="520"/>
      <c r="EI26" s="520"/>
      <c r="EJ26" s="184"/>
      <c r="EK26" s="184"/>
      <c r="EL26" s="184"/>
      <c r="EM26" s="184"/>
      <c r="EN26" s="50"/>
      <c r="EO26" s="50"/>
      <c r="EP26" s="38"/>
      <c r="EQ26" s="38"/>
    </row>
    <row r="27" spans="1:147" s="27" customFormat="1" ht="13.5" customHeight="1" thickTop="1">
      <c r="A27" s="198" t="s">
        <v>206</v>
      </c>
      <c r="B27" s="198"/>
      <c r="C27" s="198"/>
      <c r="D27" s="198"/>
      <c r="E27" s="198"/>
      <c r="F27" s="43"/>
      <c r="G27" s="172" t="s">
        <v>54</v>
      </c>
      <c r="H27" s="164"/>
      <c r="I27" s="164"/>
      <c r="J27" s="519"/>
      <c r="K27" s="519"/>
      <c r="L27" s="549"/>
      <c r="M27" s="38"/>
      <c r="N27" s="38"/>
      <c r="O27" s="554" t="s">
        <v>350</v>
      </c>
      <c r="P27" s="554"/>
      <c r="Q27" s="554"/>
      <c r="R27" s="554"/>
      <c r="S27" s="38"/>
      <c r="T27" s="38"/>
      <c r="U27" s="547" t="s">
        <v>53</v>
      </c>
      <c r="V27" s="519"/>
      <c r="W27" s="519"/>
      <c r="X27" s="519"/>
      <c r="Y27" s="164"/>
      <c r="Z27" s="164"/>
      <c r="AA27" s="164"/>
      <c r="AB27" s="165"/>
      <c r="AC27" s="38"/>
      <c r="AD27" s="38"/>
      <c r="AE27" s="522"/>
      <c r="AF27" s="522"/>
      <c r="AG27" s="522"/>
      <c r="AH27" s="522"/>
      <c r="AI27" s="38"/>
      <c r="AJ27" s="38"/>
      <c r="AK27" s="163" t="s">
        <v>341</v>
      </c>
      <c r="AL27" s="164"/>
      <c r="AM27" s="164"/>
      <c r="AN27" s="164"/>
      <c r="AO27" s="519"/>
      <c r="AP27" s="519"/>
      <c r="AQ27" s="519"/>
      <c r="AR27" s="549"/>
      <c r="AS27" s="38"/>
      <c r="AT27" s="38"/>
      <c r="AU27" s="192" t="s">
        <v>134</v>
      </c>
      <c r="AV27" s="192"/>
      <c r="AW27" s="192"/>
      <c r="AX27" s="192"/>
      <c r="AY27" s="38"/>
      <c r="AZ27" s="38"/>
      <c r="BA27" s="547" t="s">
        <v>148</v>
      </c>
      <c r="BB27" s="519"/>
      <c r="BC27" s="519"/>
      <c r="BD27" s="519"/>
      <c r="BE27" s="164"/>
      <c r="BF27" s="164"/>
      <c r="BG27" s="164"/>
      <c r="BH27" s="165"/>
      <c r="BI27" s="38"/>
      <c r="BJ27" s="49"/>
      <c r="BK27" s="49"/>
      <c r="BL27" s="49"/>
      <c r="BM27" s="49"/>
      <c r="BN27" s="544"/>
      <c r="BO27" s="289" t="s">
        <v>342</v>
      </c>
      <c r="BP27" s="289"/>
      <c r="BQ27" s="289"/>
      <c r="BR27" s="194"/>
      <c r="BS27" s="194"/>
      <c r="BT27" s="195"/>
      <c r="BU27" s="48"/>
      <c r="BV27" s="48"/>
      <c r="BW27" s="552" t="s">
        <v>350</v>
      </c>
      <c r="BX27" s="552"/>
      <c r="BY27" s="552"/>
      <c r="BZ27" s="552"/>
      <c r="CA27" s="48"/>
      <c r="CB27" s="48"/>
      <c r="CC27" s="397" t="s">
        <v>148</v>
      </c>
      <c r="CD27" s="398"/>
      <c r="CE27" s="398"/>
      <c r="CF27" s="398"/>
      <c r="CG27" s="523"/>
      <c r="CH27" s="523"/>
      <c r="CI27" s="523"/>
      <c r="CJ27" s="541"/>
      <c r="CK27" s="49"/>
      <c r="CL27" s="38"/>
      <c r="CM27" s="387"/>
      <c r="CN27" s="387"/>
      <c r="CO27" s="387"/>
      <c r="CP27" s="387"/>
      <c r="CQ27" s="38"/>
      <c r="CR27" s="49"/>
      <c r="CS27" s="397" t="s">
        <v>159</v>
      </c>
      <c r="CT27" s="398"/>
      <c r="CU27" s="398"/>
      <c r="CV27" s="398"/>
      <c r="CW27" s="523"/>
      <c r="CX27" s="523"/>
      <c r="CY27" s="523"/>
      <c r="CZ27" s="541"/>
      <c r="DA27" s="48"/>
      <c r="DB27" s="48"/>
      <c r="DC27" s="380" t="s">
        <v>134</v>
      </c>
      <c r="DD27" s="380"/>
      <c r="DE27" s="380"/>
      <c r="DF27" s="380"/>
      <c r="DG27" s="48"/>
      <c r="DH27" s="126"/>
      <c r="DI27" s="519" t="s">
        <v>53</v>
      </c>
      <c r="DJ27" s="519"/>
      <c r="DK27" s="519"/>
      <c r="DL27" s="519"/>
      <c r="DM27" s="164"/>
      <c r="DN27" s="164"/>
      <c r="DO27" s="164"/>
      <c r="DP27" s="164"/>
      <c r="DQ27" s="123"/>
      <c r="DR27" s="56"/>
      <c r="DS27" s="50"/>
      <c r="DT27" s="61"/>
      <c r="DU27" s="61"/>
      <c r="DV27" s="49"/>
      <c r="DW27" s="49"/>
      <c r="DX27" s="49"/>
      <c r="DY27" s="49"/>
      <c r="DZ27" s="73"/>
      <c r="EA27" s="73"/>
      <c r="EB27" s="184"/>
      <c r="EC27" s="184"/>
      <c r="ED27" s="184"/>
      <c r="EE27" s="184"/>
      <c r="EF27" s="520"/>
      <c r="EG27" s="520"/>
      <c r="EH27" s="520"/>
      <c r="EI27" s="520"/>
      <c r="EJ27" s="184"/>
      <c r="EK27" s="184"/>
      <c r="EL27" s="184"/>
      <c r="EM27" s="184"/>
      <c r="EN27" s="50"/>
      <c r="EO27" s="50"/>
      <c r="EP27" s="38"/>
      <c r="EQ27" s="38"/>
    </row>
    <row r="28" spans="1:147" s="27" customFormat="1" ht="13.5" customHeight="1" thickBot="1">
      <c r="A28" s="219"/>
      <c r="B28" s="220"/>
      <c r="C28" s="220"/>
      <c r="D28" s="220"/>
      <c r="E28" s="220"/>
      <c r="F28" s="43"/>
      <c r="G28" s="190" t="s">
        <v>10</v>
      </c>
      <c r="H28" s="191"/>
      <c r="I28" s="191"/>
      <c r="J28" s="191"/>
      <c r="K28" s="217">
        <f>IF(AND('結果と予定'!L18=""),"",SUM('結果と予定'!L18))</f>
        <v>6</v>
      </c>
      <c r="L28" s="218"/>
      <c r="M28" s="166">
        <f>IF(AND('結果と予定'!N18=""),"",SUM('結果と予定'!N18))</f>
        <v>5</v>
      </c>
      <c r="N28" s="166"/>
      <c r="O28" s="554"/>
      <c r="P28" s="554"/>
      <c r="Q28" s="554"/>
      <c r="R28" s="554"/>
      <c r="S28" s="176">
        <f>IF(AND('結果と予定'!L23=""),"",SUM('結果と予定'!L23))</f>
        <v>4</v>
      </c>
      <c r="T28" s="199"/>
      <c r="U28" s="223">
        <f>IF(AND('結果と予定'!N23=""),"",SUM('結果と予定'!N23))</f>
        <v>2</v>
      </c>
      <c r="V28" s="224"/>
      <c r="W28" s="221" t="s">
        <v>10</v>
      </c>
      <c r="X28" s="222"/>
      <c r="Y28" s="222"/>
      <c r="Z28" s="222"/>
      <c r="AA28" s="224">
        <f>IF(AND('結果と予定'!L22=""),"",SUM('結果と予定'!L22))</f>
        <v>5</v>
      </c>
      <c r="AB28" s="338"/>
      <c r="AC28" s="339">
        <f>IF(AND('結果と予定'!N22=""),"",SUM('結果と予定'!N22))</f>
        <v>6</v>
      </c>
      <c r="AD28" s="176"/>
      <c r="AF28" s="49"/>
      <c r="AG28" s="49"/>
      <c r="AI28" s="176">
        <f>IF(AND('結果と予定'!G18=""),"",SUM('結果と予定'!G18))</f>
        <v>3</v>
      </c>
      <c r="AJ28" s="199"/>
      <c r="AK28" s="223">
        <f>IF(AND('結果と予定'!I18=""),"",SUM('結果と予定'!I18))</f>
        <v>3</v>
      </c>
      <c r="AL28" s="224"/>
      <c r="AM28" s="368" t="s">
        <v>332</v>
      </c>
      <c r="AN28" s="287"/>
      <c r="AO28" s="287"/>
      <c r="AP28" s="287"/>
      <c r="AQ28" s="176">
        <f>IF(AND('結果と予定'!L20=""),"",SUM('結果と予定'!L20))</f>
        <v>7</v>
      </c>
      <c r="AR28" s="199"/>
      <c r="AS28" s="166">
        <f>IF(AND('結果と予定'!N20=""),"",SUM('結果と予定'!N20))</f>
        <v>0</v>
      </c>
      <c r="AT28" s="166"/>
      <c r="AU28" s="192"/>
      <c r="AV28" s="192"/>
      <c r="AW28" s="192"/>
      <c r="AX28" s="192"/>
      <c r="AY28" s="176">
        <f>IF(AND('結果と予定'!G21=""),"",SUM('結果と予定'!G21))</f>
        <v>12</v>
      </c>
      <c r="AZ28" s="199"/>
      <c r="BA28" s="196">
        <f>IF(AND('結果と予定'!I21=""),"",SUM('結果と予定'!I21))</f>
        <v>2</v>
      </c>
      <c r="BB28" s="197"/>
      <c r="BC28" s="368" t="s">
        <v>10</v>
      </c>
      <c r="BD28" s="287"/>
      <c r="BE28" s="287"/>
      <c r="BF28" s="287"/>
      <c r="BG28" s="176">
        <f>IF(AND('結果と予定'!G22=""),"",SUM('結果と予定'!G22))</f>
        <v>7</v>
      </c>
      <c r="BH28" s="199"/>
      <c r="BI28" s="224">
        <f>IF(AND('結果と予定'!I22=""),"",SUM('結果と予定'!I22))</f>
        <v>0</v>
      </c>
      <c r="BJ28" s="224"/>
      <c r="BK28" s="38"/>
      <c r="BL28" s="49"/>
      <c r="BM28" s="49"/>
      <c r="BN28" s="544"/>
      <c r="BO28" s="348" t="s">
        <v>334</v>
      </c>
      <c r="BP28" s="348"/>
      <c r="BQ28" s="348"/>
      <c r="BR28" s="348"/>
      <c r="BS28" s="176">
        <f>IF(AND('結果と予定'!L21=""),"",SUM('結果と予定'!L21))</f>
        <v>8</v>
      </c>
      <c r="BT28" s="199"/>
      <c r="BU28" s="224">
        <f>IF(AND('結果と予定'!N21=""),"",SUM('結果と予定'!N21))</f>
        <v>1</v>
      </c>
      <c r="BV28" s="224"/>
      <c r="BW28" s="552"/>
      <c r="BX28" s="552"/>
      <c r="BY28" s="552"/>
      <c r="BZ28" s="552"/>
      <c r="CA28" s="176">
        <f>IF(AND('結果と予定'!L17=""),"",SUM('結果と予定'!L17))</f>
        <v>6</v>
      </c>
      <c r="CB28" s="177"/>
      <c r="CC28" s="178">
        <f>IF(AND('結果と予定'!N17=""),"",SUM('結果と予定'!N17))</f>
        <v>3</v>
      </c>
      <c r="CD28" s="179"/>
      <c r="CE28" s="221" t="s">
        <v>9</v>
      </c>
      <c r="CF28" s="222"/>
      <c r="CG28" s="222"/>
      <c r="CH28" s="222"/>
      <c r="CI28" s="176">
        <f>IF(AND('結果と予定'!G17=""),"",SUM('結果と予定'!G17))</f>
        <v>11</v>
      </c>
      <c r="CJ28" s="177"/>
      <c r="CK28" s="168">
        <f>IF(AND('結果と予定'!I17=""),"",SUM('結果と予定'!I17))</f>
        <v>7</v>
      </c>
      <c r="CL28" s="168"/>
      <c r="CM28" s="68"/>
      <c r="CN28" s="49"/>
      <c r="CO28" s="49"/>
      <c r="CP28" s="68"/>
      <c r="CQ28" s="224">
        <f>IF(AND('結果と予定'!L19=""),"",SUM('結果と予定'!L19))</f>
        <v>0</v>
      </c>
      <c r="CR28" s="390"/>
      <c r="CS28" s="391">
        <f>IF(AND('結果と予定'!N19=""),"",SUM('結果と予定'!N19))</f>
        <v>7</v>
      </c>
      <c r="CT28" s="392"/>
      <c r="CU28" s="221" t="s">
        <v>333</v>
      </c>
      <c r="CV28" s="222"/>
      <c r="CW28" s="222"/>
      <c r="CX28" s="222"/>
      <c r="CY28" s="176">
        <f>IF(AND('結果と予定'!G23=""),"",SUM('結果と予定'!G23))</f>
        <v>7</v>
      </c>
      <c r="CZ28" s="177"/>
      <c r="DA28" s="168">
        <f>IF(AND('結果と予定'!I23=""),"",SUM('結果と予定'!I23))</f>
        <v>1</v>
      </c>
      <c r="DB28" s="168"/>
      <c r="DC28" s="380"/>
      <c r="DD28" s="380"/>
      <c r="DE28" s="380"/>
      <c r="DF28" s="380"/>
      <c r="DG28" s="166">
        <f>IF(AND('結果と予定'!G19=""),"",SUM('結果と予定'!G19))</f>
        <v>1</v>
      </c>
      <c r="DH28" s="167"/>
      <c r="DI28" s="391">
        <f>IF(AND('結果と予定'!I19=""),"",SUM('結果と予定'!I19))</f>
        <v>8</v>
      </c>
      <c r="DJ28" s="392"/>
      <c r="DK28" s="221" t="s">
        <v>9</v>
      </c>
      <c r="DL28" s="222"/>
      <c r="DM28" s="222"/>
      <c r="DN28" s="222"/>
      <c r="DO28" s="224">
        <f>IF(AND('結果と予定'!G20=""),"",SUM('結果と予定'!G20))</f>
        <v>0</v>
      </c>
      <c r="DP28" s="390"/>
      <c r="DQ28" s="406">
        <f>IF(AND('結果と予定'!I20=""),"",SUM('結果と予定'!I20))</f>
        <v>10</v>
      </c>
      <c r="DR28" s="407"/>
      <c r="DS28" s="50"/>
      <c r="DT28" s="50"/>
      <c r="DU28" s="50"/>
      <c r="DV28" s="49"/>
      <c r="DW28" s="49"/>
      <c r="DX28" s="49"/>
      <c r="DY28" s="49"/>
      <c r="DZ28" s="38"/>
      <c r="EA28" s="49"/>
      <c r="EB28" s="184"/>
      <c r="EC28" s="184"/>
      <c r="ED28" s="184"/>
      <c r="EE28" s="184"/>
      <c r="EF28" s="520"/>
      <c r="EG28" s="520"/>
      <c r="EH28" s="520"/>
      <c r="EI28" s="520"/>
      <c r="EJ28" s="184"/>
      <c r="EK28" s="184"/>
      <c r="EL28" s="184"/>
      <c r="EM28" s="184"/>
      <c r="EN28" s="50"/>
      <c r="EO28" s="50"/>
      <c r="EP28" s="38"/>
      <c r="EQ28" s="38"/>
    </row>
    <row r="29" spans="1:147" s="27" customFormat="1" ht="13.5" customHeight="1" thickTop="1">
      <c r="A29" s="209" t="s">
        <v>119</v>
      </c>
      <c r="B29" s="209"/>
      <c r="C29" s="209"/>
      <c r="D29" s="209"/>
      <c r="E29" s="209"/>
      <c r="F29" s="43"/>
      <c r="G29" s="376" t="s">
        <v>31</v>
      </c>
      <c r="H29" s="377"/>
      <c r="I29" s="377"/>
      <c r="J29" s="377"/>
      <c r="K29" s="181" t="s">
        <v>296</v>
      </c>
      <c r="L29" s="156"/>
      <c r="M29" s="155"/>
      <c r="N29" s="182"/>
      <c r="O29" s="554"/>
      <c r="P29" s="554"/>
      <c r="Q29" s="554"/>
      <c r="R29" s="554"/>
      <c r="S29" s="181" t="s">
        <v>298</v>
      </c>
      <c r="T29" s="156"/>
      <c r="U29" s="155"/>
      <c r="V29" s="182"/>
      <c r="W29" s="203" t="s">
        <v>106</v>
      </c>
      <c r="X29" s="204"/>
      <c r="Y29" s="204"/>
      <c r="Z29" s="205"/>
      <c r="AA29" s="154" t="s">
        <v>52</v>
      </c>
      <c r="AB29" s="155"/>
      <c r="AC29" s="156"/>
      <c r="AD29" s="157"/>
      <c r="AE29" s="38"/>
      <c r="AF29" s="49"/>
      <c r="AG29" s="49"/>
      <c r="AH29" s="38"/>
      <c r="AI29" s="181" t="s">
        <v>296</v>
      </c>
      <c r="AJ29" s="156"/>
      <c r="AK29" s="155"/>
      <c r="AL29" s="182"/>
      <c r="AM29" s="364" t="s">
        <v>31</v>
      </c>
      <c r="AN29" s="365"/>
      <c r="AO29" s="365"/>
      <c r="AP29" s="365"/>
      <c r="AQ29" s="181" t="s">
        <v>294</v>
      </c>
      <c r="AR29" s="156"/>
      <c r="AS29" s="155"/>
      <c r="AT29" s="182"/>
      <c r="AU29" s="192"/>
      <c r="AV29" s="192"/>
      <c r="AW29" s="192"/>
      <c r="AX29" s="192"/>
      <c r="AY29" s="181" t="s">
        <v>51</v>
      </c>
      <c r="AZ29" s="156"/>
      <c r="BA29" s="155"/>
      <c r="BB29" s="182"/>
      <c r="BC29" s="364" t="s">
        <v>331</v>
      </c>
      <c r="BD29" s="365"/>
      <c r="BE29" s="365"/>
      <c r="BF29" s="365"/>
      <c r="BG29" s="181" t="s">
        <v>52</v>
      </c>
      <c r="BH29" s="156"/>
      <c r="BI29" s="155"/>
      <c r="BJ29" s="182"/>
      <c r="BK29" s="38"/>
      <c r="BL29" s="49"/>
      <c r="BM29" s="49"/>
      <c r="BN29" s="544"/>
      <c r="BO29" s="369" t="s">
        <v>29</v>
      </c>
      <c r="BP29" s="369"/>
      <c r="BQ29" s="369"/>
      <c r="BR29" s="369"/>
      <c r="BS29" s="181" t="s">
        <v>51</v>
      </c>
      <c r="BT29" s="156"/>
      <c r="BU29" s="155"/>
      <c r="BV29" s="182"/>
      <c r="BW29" s="552"/>
      <c r="BX29" s="552"/>
      <c r="BY29" s="552"/>
      <c r="BZ29" s="552"/>
      <c r="CA29" s="181" t="s">
        <v>48</v>
      </c>
      <c r="CB29" s="156"/>
      <c r="CC29" s="156"/>
      <c r="CD29" s="371"/>
      <c r="CE29" s="395" t="s">
        <v>331</v>
      </c>
      <c r="CF29" s="395"/>
      <c r="CG29" s="395"/>
      <c r="CH29" s="395"/>
      <c r="CI29" s="181" t="s">
        <v>292</v>
      </c>
      <c r="CJ29" s="156"/>
      <c r="CK29" s="155"/>
      <c r="CL29" s="182"/>
      <c r="CM29" s="38"/>
      <c r="CN29" s="49"/>
      <c r="CO29" s="49"/>
      <c r="CP29" s="38"/>
      <c r="CQ29" s="154" t="s">
        <v>49</v>
      </c>
      <c r="CR29" s="155"/>
      <c r="CS29" s="156"/>
      <c r="CT29" s="157"/>
      <c r="CU29" s="393" t="s">
        <v>29</v>
      </c>
      <c r="CV29" s="393"/>
      <c r="CW29" s="393"/>
      <c r="CX29" s="393"/>
      <c r="CY29" s="181" t="s">
        <v>298</v>
      </c>
      <c r="CZ29" s="156"/>
      <c r="DA29" s="155"/>
      <c r="DB29" s="182"/>
      <c r="DC29" s="380"/>
      <c r="DD29" s="380"/>
      <c r="DE29" s="380"/>
      <c r="DF29" s="380"/>
      <c r="DG29" s="154" t="s">
        <v>49</v>
      </c>
      <c r="DH29" s="155"/>
      <c r="DI29" s="156"/>
      <c r="DJ29" s="157"/>
      <c r="DK29" s="365" t="s">
        <v>106</v>
      </c>
      <c r="DL29" s="365"/>
      <c r="DM29" s="365"/>
      <c r="DN29" s="365"/>
      <c r="DO29" s="154" t="s">
        <v>294</v>
      </c>
      <c r="DP29" s="155"/>
      <c r="DQ29" s="156"/>
      <c r="DR29" s="156"/>
      <c r="DS29" s="124"/>
      <c r="DT29" s="50"/>
      <c r="DU29" s="50"/>
      <c r="DV29" s="49"/>
      <c r="DW29" s="49"/>
      <c r="DX29" s="49"/>
      <c r="DY29" s="49"/>
      <c r="DZ29" s="38"/>
      <c r="EA29" s="49"/>
      <c r="EB29" s="184"/>
      <c r="EC29" s="184"/>
      <c r="ED29" s="184"/>
      <c r="EE29" s="184"/>
      <c r="EF29" s="520"/>
      <c r="EG29" s="520"/>
      <c r="EH29" s="520"/>
      <c r="EI29" s="520"/>
      <c r="EJ29" s="184"/>
      <c r="EK29" s="184"/>
      <c r="EL29" s="184"/>
      <c r="EM29" s="184"/>
      <c r="EN29" s="50"/>
      <c r="EO29" s="50"/>
      <c r="EP29" s="38"/>
      <c r="EQ29" s="38"/>
    </row>
    <row r="30" spans="1:147" s="27" customFormat="1" ht="13.5" customHeight="1">
      <c r="A30" s="220"/>
      <c r="B30" s="220"/>
      <c r="C30" s="220"/>
      <c r="D30" s="220"/>
      <c r="E30" s="220"/>
      <c r="F30" s="43"/>
      <c r="G30" s="376"/>
      <c r="H30" s="377"/>
      <c r="I30" s="377"/>
      <c r="J30" s="377"/>
      <c r="K30" s="200" t="s">
        <v>10</v>
      </c>
      <c r="L30" s="201"/>
      <c r="M30" s="201"/>
      <c r="N30" s="202"/>
      <c r="O30" s="554"/>
      <c r="P30" s="554"/>
      <c r="Q30" s="554"/>
      <c r="R30" s="554"/>
      <c r="S30" s="200" t="s">
        <v>303</v>
      </c>
      <c r="T30" s="201"/>
      <c r="U30" s="201"/>
      <c r="V30" s="202"/>
      <c r="W30" s="203"/>
      <c r="X30" s="204"/>
      <c r="Y30" s="204"/>
      <c r="Z30" s="205"/>
      <c r="AA30" s="381" t="s">
        <v>10</v>
      </c>
      <c r="AB30" s="201"/>
      <c r="AC30" s="201"/>
      <c r="AD30" s="382"/>
      <c r="AE30" s="38"/>
      <c r="AF30" s="49"/>
      <c r="AG30" s="49"/>
      <c r="AH30" s="38"/>
      <c r="AI30" s="200" t="s">
        <v>9</v>
      </c>
      <c r="AJ30" s="201"/>
      <c r="AK30" s="201"/>
      <c r="AL30" s="202"/>
      <c r="AM30" s="364"/>
      <c r="AN30" s="365"/>
      <c r="AO30" s="365"/>
      <c r="AP30" s="365"/>
      <c r="AQ30" s="200" t="s">
        <v>302</v>
      </c>
      <c r="AR30" s="201"/>
      <c r="AS30" s="201"/>
      <c r="AT30" s="202"/>
      <c r="AU30" s="192"/>
      <c r="AV30" s="192"/>
      <c r="AW30" s="192"/>
      <c r="AX30" s="192"/>
      <c r="AY30" s="200" t="s">
        <v>317</v>
      </c>
      <c r="AZ30" s="201"/>
      <c r="BA30" s="201"/>
      <c r="BB30" s="202"/>
      <c r="BC30" s="364"/>
      <c r="BD30" s="365"/>
      <c r="BE30" s="365"/>
      <c r="BF30" s="365"/>
      <c r="BG30" s="200" t="s">
        <v>9</v>
      </c>
      <c r="BH30" s="201"/>
      <c r="BI30" s="201"/>
      <c r="BJ30" s="202"/>
      <c r="BK30" s="38"/>
      <c r="BL30" s="49"/>
      <c r="BM30" s="49"/>
      <c r="BN30" s="544"/>
      <c r="BO30" s="369"/>
      <c r="BP30" s="369"/>
      <c r="BQ30" s="369"/>
      <c r="BR30" s="369"/>
      <c r="BS30" s="200" t="s">
        <v>10</v>
      </c>
      <c r="BT30" s="201"/>
      <c r="BU30" s="201"/>
      <c r="BV30" s="202"/>
      <c r="BW30" s="552"/>
      <c r="BX30" s="552"/>
      <c r="BY30" s="552"/>
      <c r="BZ30" s="552"/>
      <c r="CA30" s="399" t="s">
        <v>301</v>
      </c>
      <c r="CB30" s="156"/>
      <c r="CC30" s="156"/>
      <c r="CD30" s="371"/>
      <c r="CE30" s="395"/>
      <c r="CF30" s="395"/>
      <c r="CG30" s="395"/>
      <c r="CH30" s="395"/>
      <c r="CI30" s="399" t="s">
        <v>9</v>
      </c>
      <c r="CJ30" s="156"/>
      <c r="CK30" s="156"/>
      <c r="CL30" s="371"/>
      <c r="CM30" s="38"/>
      <c r="CN30" s="49"/>
      <c r="CO30" s="49"/>
      <c r="CP30" s="38"/>
      <c r="CQ30" s="388" t="s">
        <v>10</v>
      </c>
      <c r="CR30" s="222"/>
      <c r="CS30" s="222"/>
      <c r="CT30" s="389"/>
      <c r="CU30" s="393"/>
      <c r="CV30" s="393"/>
      <c r="CW30" s="393"/>
      <c r="CX30" s="393"/>
      <c r="CY30" s="200" t="s">
        <v>9</v>
      </c>
      <c r="CZ30" s="201"/>
      <c r="DA30" s="201"/>
      <c r="DB30" s="202"/>
      <c r="DC30" s="380"/>
      <c r="DD30" s="380"/>
      <c r="DE30" s="380"/>
      <c r="DF30" s="380"/>
      <c r="DG30" s="388" t="s">
        <v>9</v>
      </c>
      <c r="DH30" s="222"/>
      <c r="DI30" s="222"/>
      <c r="DJ30" s="389"/>
      <c r="DK30" s="365"/>
      <c r="DL30" s="365"/>
      <c r="DM30" s="365"/>
      <c r="DN30" s="365"/>
      <c r="DO30" s="381" t="s">
        <v>295</v>
      </c>
      <c r="DP30" s="201"/>
      <c r="DQ30" s="201"/>
      <c r="DR30" s="201"/>
      <c r="DS30" s="124"/>
      <c r="DT30" s="50"/>
      <c r="DV30" s="49"/>
      <c r="DW30" s="49"/>
      <c r="DX30" s="49"/>
      <c r="DY30" s="49"/>
      <c r="DZ30" s="38"/>
      <c r="EA30" s="49"/>
      <c r="EB30" s="184"/>
      <c r="EC30" s="184"/>
      <c r="ED30" s="184"/>
      <c r="EE30" s="184"/>
      <c r="EF30" s="520"/>
      <c r="EG30" s="520"/>
      <c r="EH30" s="520"/>
      <c r="EI30" s="520"/>
      <c r="EJ30" s="184"/>
      <c r="EK30" s="184"/>
      <c r="EL30" s="184"/>
      <c r="EM30" s="184"/>
      <c r="EN30" s="50"/>
      <c r="EO30" s="50"/>
      <c r="EP30" s="38"/>
      <c r="EQ30" s="38"/>
    </row>
    <row r="31" spans="6:145" s="27" customFormat="1" ht="13.5" customHeight="1">
      <c r="F31" s="43"/>
      <c r="G31" s="376"/>
      <c r="H31" s="377"/>
      <c r="I31" s="377"/>
      <c r="J31" s="377"/>
      <c r="K31" s="211" t="s">
        <v>31</v>
      </c>
      <c r="L31" s="212"/>
      <c r="M31" s="212"/>
      <c r="N31" s="213"/>
      <c r="O31" s="554"/>
      <c r="P31" s="554"/>
      <c r="Q31" s="554"/>
      <c r="R31" s="554"/>
      <c r="S31" s="408" t="s">
        <v>299</v>
      </c>
      <c r="T31" s="409"/>
      <c r="U31" s="409"/>
      <c r="V31" s="410"/>
      <c r="W31" s="203"/>
      <c r="X31" s="204"/>
      <c r="Y31" s="204"/>
      <c r="Z31" s="205"/>
      <c r="AA31" s="383" t="s">
        <v>251</v>
      </c>
      <c r="AB31" s="356"/>
      <c r="AC31" s="356"/>
      <c r="AD31" s="384"/>
      <c r="AE31" s="38"/>
      <c r="AF31" s="49"/>
      <c r="AG31" s="49"/>
      <c r="AH31" s="38"/>
      <c r="AI31" s="211" t="s">
        <v>31</v>
      </c>
      <c r="AJ31" s="212"/>
      <c r="AK31" s="212"/>
      <c r="AL31" s="213"/>
      <c r="AM31" s="364"/>
      <c r="AN31" s="365"/>
      <c r="AO31" s="365"/>
      <c r="AP31" s="365"/>
      <c r="AQ31" s="342" t="s">
        <v>106</v>
      </c>
      <c r="AR31" s="343"/>
      <c r="AS31" s="343"/>
      <c r="AT31" s="344"/>
      <c r="AU31" s="192"/>
      <c r="AV31" s="192"/>
      <c r="AW31" s="192"/>
      <c r="AX31" s="192"/>
      <c r="AY31" s="211" t="s">
        <v>255</v>
      </c>
      <c r="AZ31" s="212"/>
      <c r="BA31" s="212"/>
      <c r="BB31" s="213"/>
      <c r="BC31" s="364"/>
      <c r="BD31" s="365"/>
      <c r="BE31" s="365"/>
      <c r="BF31" s="365"/>
      <c r="BG31" s="355" t="s">
        <v>251</v>
      </c>
      <c r="BH31" s="356"/>
      <c r="BI31" s="356"/>
      <c r="BJ31" s="357"/>
      <c r="BK31" s="38"/>
      <c r="BL31" s="49"/>
      <c r="BM31" s="49"/>
      <c r="BN31" s="545"/>
      <c r="BO31" s="369"/>
      <c r="BP31" s="369"/>
      <c r="BQ31" s="369"/>
      <c r="BR31" s="369"/>
      <c r="BS31" s="211" t="s">
        <v>255</v>
      </c>
      <c r="BT31" s="212"/>
      <c r="BU31" s="212"/>
      <c r="BV31" s="213"/>
      <c r="BW31" s="552"/>
      <c r="BX31" s="552"/>
      <c r="BY31" s="552"/>
      <c r="BZ31" s="552"/>
      <c r="CA31" s="211" t="s">
        <v>293</v>
      </c>
      <c r="CB31" s="212"/>
      <c r="CC31" s="212"/>
      <c r="CD31" s="213"/>
      <c r="CE31" s="395"/>
      <c r="CF31" s="395"/>
      <c r="CG31" s="395"/>
      <c r="CH31" s="395"/>
      <c r="CI31" s="211" t="s">
        <v>293</v>
      </c>
      <c r="CJ31" s="212"/>
      <c r="CK31" s="212"/>
      <c r="CL31" s="213"/>
      <c r="CM31" s="38"/>
      <c r="CN31" s="49"/>
      <c r="CO31" s="49"/>
      <c r="CP31" s="38"/>
      <c r="CQ31" s="400" t="s">
        <v>297</v>
      </c>
      <c r="CR31" s="401"/>
      <c r="CS31" s="401"/>
      <c r="CT31" s="402"/>
      <c r="CU31" s="393"/>
      <c r="CV31" s="393"/>
      <c r="CW31" s="393"/>
      <c r="CX31" s="393"/>
      <c r="CY31" s="408" t="s">
        <v>299</v>
      </c>
      <c r="CZ31" s="409"/>
      <c r="DA31" s="409"/>
      <c r="DB31" s="410"/>
      <c r="DC31" s="380"/>
      <c r="DD31" s="380"/>
      <c r="DE31" s="380"/>
      <c r="DF31" s="380"/>
      <c r="DG31" s="400" t="s">
        <v>297</v>
      </c>
      <c r="DH31" s="401"/>
      <c r="DI31" s="401"/>
      <c r="DJ31" s="402"/>
      <c r="DK31" s="365"/>
      <c r="DL31" s="365"/>
      <c r="DM31" s="365"/>
      <c r="DN31" s="365"/>
      <c r="DO31" s="414" t="s">
        <v>106</v>
      </c>
      <c r="DP31" s="343"/>
      <c r="DQ31" s="343"/>
      <c r="DR31" s="343"/>
      <c r="DS31" s="124"/>
      <c r="DT31" s="50"/>
      <c r="DU31" s="50"/>
      <c r="DV31" s="50"/>
      <c r="DW31" s="50"/>
      <c r="DX31" s="38"/>
      <c r="DY31" s="49"/>
      <c r="DZ31" s="71"/>
      <c r="EA31" s="71"/>
      <c r="EB31" s="71"/>
      <c r="EC31" s="71"/>
      <c r="ED31" s="71"/>
      <c r="EE31" s="71"/>
      <c r="EF31" s="71"/>
      <c r="EG31" s="71"/>
      <c r="EH31" s="50"/>
      <c r="EI31" s="50"/>
      <c r="EJ31" s="50"/>
      <c r="EK31" s="50"/>
      <c r="EL31" s="50"/>
      <c r="EM31" s="50"/>
      <c r="EN31" s="38"/>
      <c r="EO31" s="38"/>
    </row>
    <row r="32" spans="6:147" s="27" customFormat="1" ht="13.5" customHeight="1">
      <c r="F32" s="53"/>
      <c r="G32" s="378"/>
      <c r="H32" s="379"/>
      <c r="I32" s="379"/>
      <c r="J32" s="379"/>
      <c r="K32" s="214"/>
      <c r="L32" s="215"/>
      <c r="M32" s="215"/>
      <c r="N32" s="216"/>
      <c r="O32" s="553"/>
      <c r="P32" s="553"/>
      <c r="Q32" s="553"/>
      <c r="R32" s="553"/>
      <c r="S32" s="411"/>
      <c r="T32" s="412"/>
      <c r="U32" s="412"/>
      <c r="V32" s="413"/>
      <c r="W32" s="206"/>
      <c r="X32" s="207"/>
      <c r="Y32" s="207"/>
      <c r="Z32" s="208"/>
      <c r="AA32" s="385"/>
      <c r="AB32" s="359"/>
      <c r="AC32" s="359"/>
      <c r="AD32" s="386"/>
      <c r="AE32" s="52"/>
      <c r="AF32" s="54"/>
      <c r="AG32" s="54"/>
      <c r="AH32" s="52"/>
      <c r="AI32" s="214"/>
      <c r="AJ32" s="215"/>
      <c r="AK32" s="215"/>
      <c r="AL32" s="216"/>
      <c r="AM32" s="366"/>
      <c r="AN32" s="367"/>
      <c r="AO32" s="367"/>
      <c r="AP32" s="367"/>
      <c r="AQ32" s="345"/>
      <c r="AR32" s="346"/>
      <c r="AS32" s="346"/>
      <c r="AT32" s="347"/>
      <c r="AU32" s="193"/>
      <c r="AV32" s="193"/>
      <c r="AW32" s="380"/>
      <c r="AX32" s="380"/>
      <c r="AY32" s="214"/>
      <c r="AZ32" s="215"/>
      <c r="BA32" s="215"/>
      <c r="BB32" s="216"/>
      <c r="BC32" s="366"/>
      <c r="BD32" s="367"/>
      <c r="BE32" s="367"/>
      <c r="BF32" s="367"/>
      <c r="BG32" s="358"/>
      <c r="BH32" s="359"/>
      <c r="BI32" s="359"/>
      <c r="BJ32" s="360"/>
      <c r="BK32" s="38"/>
      <c r="BL32" s="54"/>
      <c r="BM32" s="54"/>
      <c r="BN32" s="546"/>
      <c r="BO32" s="370"/>
      <c r="BP32" s="370"/>
      <c r="BQ32" s="370"/>
      <c r="BR32" s="370"/>
      <c r="BS32" s="214"/>
      <c r="BT32" s="215"/>
      <c r="BU32" s="215"/>
      <c r="BV32" s="216"/>
      <c r="BW32" s="553"/>
      <c r="BX32" s="553"/>
      <c r="BY32" s="553"/>
      <c r="BZ32" s="553"/>
      <c r="CA32" s="214"/>
      <c r="CB32" s="215"/>
      <c r="CC32" s="215"/>
      <c r="CD32" s="216"/>
      <c r="CE32" s="395"/>
      <c r="CF32" s="395"/>
      <c r="CG32" s="396"/>
      <c r="CH32" s="396"/>
      <c r="CI32" s="214"/>
      <c r="CJ32" s="215"/>
      <c r="CK32" s="215"/>
      <c r="CL32" s="216"/>
      <c r="CM32" s="52"/>
      <c r="CN32" s="54"/>
      <c r="CO32" s="54"/>
      <c r="CP32" s="52"/>
      <c r="CQ32" s="403"/>
      <c r="CR32" s="404"/>
      <c r="CS32" s="404"/>
      <c r="CT32" s="405"/>
      <c r="CU32" s="394"/>
      <c r="CV32" s="394"/>
      <c r="CW32" s="394"/>
      <c r="CX32" s="394"/>
      <c r="CY32" s="411"/>
      <c r="CZ32" s="412"/>
      <c r="DA32" s="412"/>
      <c r="DB32" s="413"/>
      <c r="DC32" s="193"/>
      <c r="DD32" s="193"/>
      <c r="DE32" s="193"/>
      <c r="DF32" s="193"/>
      <c r="DG32" s="403"/>
      <c r="DH32" s="404"/>
      <c r="DI32" s="404"/>
      <c r="DJ32" s="405"/>
      <c r="DK32" s="367"/>
      <c r="DL32" s="367"/>
      <c r="DM32" s="367"/>
      <c r="DN32" s="367"/>
      <c r="DO32" s="415"/>
      <c r="DP32" s="346"/>
      <c r="DQ32" s="346"/>
      <c r="DR32" s="346"/>
      <c r="DS32" s="125"/>
      <c r="DT32" s="50"/>
      <c r="DU32" s="50"/>
      <c r="DV32" s="50"/>
      <c r="DW32" s="152" t="s">
        <v>218</v>
      </c>
      <c r="DX32" s="152"/>
      <c r="DY32" s="152"/>
      <c r="DZ32" s="152"/>
      <c r="EA32" s="152"/>
      <c r="EB32" s="152"/>
      <c r="EC32" s="152"/>
      <c r="ED32" s="152"/>
      <c r="EE32" s="152"/>
      <c r="EF32" s="152"/>
      <c r="EG32" s="152"/>
      <c r="EH32" s="152"/>
      <c r="EI32" s="152"/>
      <c r="EJ32" s="152"/>
      <c r="EK32" s="152"/>
      <c r="EL32" s="152"/>
      <c r="EM32" s="152"/>
      <c r="EN32" s="152"/>
      <c r="EO32" s="152"/>
      <c r="EP32" s="152"/>
      <c r="EQ32" s="152"/>
    </row>
    <row r="33" spans="1:147" s="27" customFormat="1" ht="13.5" customHeight="1">
      <c r="A33" s="372" t="s">
        <v>59</v>
      </c>
      <c r="B33" s="373"/>
      <c r="C33" s="373"/>
      <c r="D33" s="374"/>
      <c r="E33" s="375">
        <v>1</v>
      </c>
      <c r="F33" s="375"/>
      <c r="G33" s="375"/>
      <c r="H33" s="375"/>
      <c r="I33" s="183">
        <v>2</v>
      </c>
      <c r="J33" s="183"/>
      <c r="K33" s="183"/>
      <c r="L33" s="183"/>
      <c r="M33" s="183">
        <v>3</v>
      </c>
      <c r="N33" s="183"/>
      <c r="O33" s="183"/>
      <c r="P33" s="183"/>
      <c r="Q33" s="183">
        <v>4</v>
      </c>
      <c r="R33" s="183"/>
      <c r="S33" s="183"/>
      <c r="T33" s="183"/>
      <c r="U33" s="183">
        <v>5</v>
      </c>
      <c r="V33" s="183"/>
      <c r="W33" s="183"/>
      <c r="X33" s="183"/>
      <c r="Y33" s="183">
        <v>6</v>
      </c>
      <c r="Z33" s="183"/>
      <c r="AA33" s="183"/>
      <c r="AB33" s="183"/>
      <c r="AC33" s="183">
        <v>7</v>
      </c>
      <c r="AD33" s="183"/>
      <c r="AE33" s="183"/>
      <c r="AF33" s="183"/>
      <c r="AG33" s="183">
        <v>8</v>
      </c>
      <c r="AH33" s="183"/>
      <c r="AI33" s="183"/>
      <c r="AJ33" s="183"/>
      <c r="AK33" s="183">
        <v>9</v>
      </c>
      <c r="AL33" s="183"/>
      <c r="AM33" s="183"/>
      <c r="AN33" s="183"/>
      <c r="AO33" s="183">
        <v>10</v>
      </c>
      <c r="AP33" s="183"/>
      <c r="AQ33" s="183"/>
      <c r="AR33" s="183"/>
      <c r="AS33" s="183">
        <v>11</v>
      </c>
      <c r="AT33" s="183"/>
      <c r="AU33" s="183"/>
      <c r="AV33" s="340"/>
      <c r="AW33" s="352">
        <v>12</v>
      </c>
      <c r="AX33" s="353"/>
      <c r="AY33" s="353"/>
      <c r="AZ33" s="354"/>
      <c r="BA33" s="361">
        <v>13</v>
      </c>
      <c r="BB33" s="362"/>
      <c r="BC33" s="183"/>
      <c r="BD33" s="183"/>
      <c r="BE33" s="183">
        <v>14</v>
      </c>
      <c r="BF33" s="183"/>
      <c r="BG33" s="183"/>
      <c r="BH33" s="183"/>
      <c r="BI33" s="183">
        <v>15</v>
      </c>
      <c r="BJ33" s="183"/>
      <c r="BK33" s="183"/>
      <c r="BL33" s="183"/>
      <c r="BM33" s="183">
        <v>16</v>
      </c>
      <c r="BN33" s="183"/>
      <c r="BO33" s="183"/>
      <c r="BP33" s="183"/>
      <c r="BQ33" s="183">
        <v>17</v>
      </c>
      <c r="BR33" s="183"/>
      <c r="BS33" s="183"/>
      <c r="BT33" s="183"/>
      <c r="BU33" s="183">
        <v>18</v>
      </c>
      <c r="BV33" s="183"/>
      <c r="BW33" s="183"/>
      <c r="BX33" s="183"/>
      <c r="BY33" s="183">
        <v>19</v>
      </c>
      <c r="BZ33" s="183"/>
      <c r="CA33" s="362"/>
      <c r="CB33" s="363"/>
      <c r="CC33" s="352">
        <v>20</v>
      </c>
      <c r="CD33" s="353"/>
      <c r="CE33" s="353"/>
      <c r="CF33" s="354"/>
      <c r="CG33" s="337">
        <v>21</v>
      </c>
      <c r="CH33" s="183"/>
      <c r="CI33" s="183"/>
      <c r="CJ33" s="183"/>
      <c r="CK33" s="183">
        <v>22</v>
      </c>
      <c r="CL33" s="183"/>
      <c r="CM33" s="183"/>
      <c r="CN33" s="183"/>
      <c r="CO33" s="183">
        <v>23</v>
      </c>
      <c r="CP33" s="183"/>
      <c r="CQ33" s="183"/>
      <c r="CR33" s="183"/>
      <c r="CS33" s="183">
        <v>24</v>
      </c>
      <c r="CT33" s="183"/>
      <c r="CU33" s="183"/>
      <c r="CV33" s="183"/>
      <c r="CW33" s="183">
        <v>25</v>
      </c>
      <c r="CX33" s="183"/>
      <c r="CY33" s="183"/>
      <c r="CZ33" s="183"/>
      <c r="DA33" s="340">
        <v>26</v>
      </c>
      <c r="DB33" s="341"/>
      <c r="DC33" s="341"/>
      <c r="DD33" s="337"/>
      <c r="DE33" s="183">
        <v>27</v>
      </c>
      <c r="DF33" s="183"/>
      <c r="DG33" s="183"/>
      <c r="DH33" s="183"/>
      <c r="DI33" s="183">
        <v>28</v>
      </c>
      <c r="DJ33" s="183"/>
      <c r="DK33" s="183"/>
      <c r="DL33" s="183"/>
      <c r="DM33" s="183">
        <v>29</v>
      </c>
      <c r="DN33" s="183"/>
      <c r="DO33" s="183"/>
      <c r="DP33" s="183"/>
      <c r="DQ33" s="183">
        <v>30</v>
      </c>
      <c r="DR33" s="183"/>
      <c r="DS33" s="183"/>
      <c r="DT33" s="183"/>
      <c r="DU33" s="288"/>
      <c r="DV33" s="289"/>
      <c r="DW33" s="152" t="s">
        <v>138</v>
      </c>
      <c r="DX33" s="152"/>
      <c r="DY33" s="152"/>
      <c r="DZ33" s="152"/>
      <c r="EA33" s="152"/>
      <c r="EB33" s="152"/>
      <c r="EC33" s="152"/>
      <c r="ED33" s="189" t="s">
        <v>6</v>
      </c>
      <c r="EE33" s="189"/>
      <c r="EF33" s="189"/>
      <c r="EG33" s="189"/>
      <c r="EH33" s="189"/>
      <c r="EI33" s="189"/>
      <c r="EJ33" s="189"/>
      <c r="EK33" s="189"/>
      <c r="EL33" s="189"/>
      <c r="EM33" s="189"/>
      <c r="EN33" s="189"/>
      <c r="EO33" s="189"/>
      <c r="EP33" s="189"/>
      <c r="EQ33" s="189"/>
    </row>
    <row r="34" spans="1:182" s="1" customFormat="1" ht="13.5" customHeight="1">
      <c r="A34" s="325" t="s">
        <v>60</v>
      </c>
      <c r="B34" s="326"/>
      <c r="C34" s="326"/>
      <c r="D34" s="327"/>
      <c r="E34" s="304" t="s">
        <v>139</v>
      </c>
      <c r="F34" s="305"/>
      <c r="G34" s="305"/>
      <c r="H34" s="305"/>
      <c r="I34" s="323" t="s">
        <v>140</v>
      </c>
      <c r="J34" s="324"/>
      <c r="K34" s="324"/>
      <c r="L34" s="324"/>
      <c r="M34" s="349" t="s">
        <v>125</v>
      </c>
      <c r="N34" s="322"/>
      <c r="O34" s="322"/>
      <c r="P34" s="322"/>
      <c r="Q34" s="306" t="s">
        <v>79</v>
      </c>
      <c r="R34" s="307"/>
      <c r="S34" s="307"/>
      <c r="T34" s="307"/>
      <c r="U34" s="328" t="s">
        <v>132</v>
      </c>
      <c r="V34" s="329"/>
      <c r="W34" s="329"/>
      <c r="X34" s="329"/>
      <c r="Y34" s="302" t="s">
        <v>80</v>
      </c>
      <c r="Z34" s="303"/>
      <c r="AA34" s="303"/>
      <c r="AB34" s="303"/>
      <c r="AC34" s="330" t="s">
        <v>129</v>
      </c>
      <c r="AD34" s="331"/>
      <c r="AE34" s="331"/>
      <c r="AF34" s="331"/>
      <c r="AG34" s="304" t="s">
        <v>139</v>
      </c>
      <c r="AH34" s="305"/>
      <c r="AI34" s="305"/>
      <c r="AJ34" s="305"/>
      <c r="AK34" s="330" t="s">
        <v>124</v>
      </c>
      <c r="AL34" s="331"/>
      <c r="AM34" s="331"/>
      <c r="AN34" s="331"/>
      <c r="AO34" s="300" t="s">
        <v>122</v>
      </c>
      <c r="AP34" s="301"/>
      <c r="AQ34" s="301"/>
      <c r="AR34" s="301"/>
      <c r="AS34" s="350" t="s">
        <v>84</v>
      </c>
      <c r="AT34" s="351"/>
      <c r="AU34" s="351"/>
      <c r="AV34" s="351"/>
      <c r="AW34" s="332" t="s">
        <v>139</v>
      </c>
      <c r="AX34" s="333"/>
      <c r="AY34" s="333"/>
      <c r="AZ34" s="334"/>
      <c r="BA34" s="335" t="s">
        <v>123</v>
      </c>
      <c r="BB34" s="149"/>
      <c r="BC34" s="149"/>
      <c r="BD34" s="149"/>
      <c r="BE34" s="323" t="s">
        <v>141</v>
      </c>
      <c r="BF34" s="324"/>
      <c r="BG34" s="324"/>
      <c r="BH34" s="324"/>
      <c r="BI34" s="328" t="s">
        <v>128</v>
      </c>
      <c r="BJ34" s="329"/>
      <c r="BK34" s="329"/>
      <c r="BL34" s="329"/>
      <c r="BM34" s="304" t="s">
        <v>139</v>
      </c>
      <c r="BN34" s="305"/>
      <c r="BO34" s="305"/>
      <c r="BP34" s="305"/>
      <c r="BQ34" s="328" t="s">
        <v>81</v>
      </c>
      <c r="BR34" s="329"/>
      <c r="BS34" s="329"/>
      <c r="BT34" s="329"/>
      <c r="BU34" s="302" t="s">
        <v>126</v>
      </c>
      <c r="BV34" s="303"/>
      <c r="BW34" s="303"/>
      <c r="BX34" s="303"/>
      <c r="BY34" s="148" t="s">
        <v>167</v>
      </c>
      <c r="BZ34" s="149"/>
      <c r="CA34" s="149"/>
      <c r="CB34" s="317"/>
      <c r="CC34" s="318" t="s">
        <v>131</v>
      </c>
      <c r="CD34" s="319"/>
      <c r="CE34" s="319"/>
      <c r="CF34" s="320"/>
      <c r="CG34" s="321" t="s">
        <v>82</v>
      </c>
      <c r="CH34" s="322"/>
      <c r="CI34" s="322"/>
      <c r="CJ34" s="322"/>
      <c r="CK34" s="323" t="s">
        <v>166</v>
      </c>
      <c r="CL34" s="324"/>
      <c r="CM34" s="324"/>
      <c r="CN34" s="324"/>
      <c r="CO34" s="304" t="s">
        <v>139</v>
      </c>
      <c r="CP34" s="305"/>
      <c r="CQ34" s="305"/>
      <c r="CR34" s="305"/>
      <c r="CS34" s="300" t="s">
        <v>127</v>
      </c>
      <c r="CT34" s="301"/>
      <c r="CU34" s="301"/>
      <c r="CV34" s="301"/>
      <c r="CW34" s="308" t="s">
        <v>83</v>
      </c>
      <c r="CX34" s="309"/>
      <c r="CY34" s="309"/>
      <c r="CZ34" s="310"/>
      <c r="DA34" s="302" t="s">
        <v>130</v>
      </c>
      <c r="DB34" s="303"/>
      <c r="DC34" s="303"/>
      <c r="DD34" s="303"/>
      <c r="DE34" s="304" t="s">
        <v>139</v>
      </c>
      <c r="DF34" s="305"/>
      <c r="DG34" s="305"/>
      <c r="DH34" s="305"/>
      <c r="DI34" s="306" t="s">
        <v>160</v>
      </c>
      <c r="DJ34" s="307"/>
      <c r="DK34" s="307"/>
      <c r="DL34" s="307"/>
      <c r="DM34" s="300" t="s">
        <v>162</v>
      </c>
      <c r="DN34" s="301"/>
      <c r="DO34" s="301"/>
      <c r="DP34" s="301"/>
      <c r="DQ34" s="148" t="s">
        <v>161</v>
      </c>
      <c r="DR34" s="149"/>
      <c r="DS34" s="149"/>
      <c r="DT34" s="149"/>
      <c r="DU34" s="288"/>
      <c r="DV34" s="289"/>
      <c r="DW34" s="152">
        <v>1</v>
      </c>
      <c r="DX34" s="152"/>
      <c r="DY34" s="152"/>
      <c r="DZ34" s="152"/>
      <c r="EA34" s="152"/>
      <c r="EB34" s="152"/>
      <c r="EC34" s="152"/>
      <c r="ED34" s="180" t="s">
        <v>143</v>
      </c>
      <c r="EE34" s="180"/>
      <c r="EF34" s="180"/>
      <c r="EG34" s="180"/>
      <c r="EH34" s="180"/>
      <c r="EI34" s="180"/>
      <c r="EJ34" s="180"/>
      <c r="EK34" s="180"/>
      <c r="EL34" s="180"/>
      <c r="EM34" s="180"/>
      <c r="EN34" s="180"/>
      <c r="EO34" s="180"/>
      <c r="EP34" s="180"/>
      <c r="EQ34" s="180"/>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row>
    <row r="35" spans="1:147" s="27" customFormat="1" ht="13.5" customHeight="1">
      <c r="A35" s="246" t="s">
        <v>6</v>
      </c>
      <c r="B35" s="246"/>
      <c r="C35" s="246"/>
      <c r="D35" s="246"/>
      <c r="E35" s="161" t="str">
        <f>ED34</f>
        <v>浦安</v>
      </c>
      <c r="F35" s="161"/>
      <c r="G35" s="161"/>
      <c r="H35" s="161"/>
      <c r="I35" s="184" t="str">
        <f>DU5</f>
        <v>四街道</v>
      </c>
      <c r="J35" s="184"/>
      <c r="K35" s="184"/>
      <c r="L35" s="184"/>
      <c r="M35" s="161" t="str">
        <f>BA11</f>
        <v>我孫子</v>
      </c>
      <c r="N35" s="161"/>
      <c r="O35" s="161"/>
      <c r="P35" s="161"/>
      <c r="Q35" s="184" t="str">
        <f>Q5</f>
        <v>市川</v>
      </c>
      <c r="R35" s="184"/>
      <c r="S35" s="184"/>
      <c r="T35" s="184"/>
      <c r="U35" s="161" t="str">
        <f>Q13</f>
        <v>千葉緑</v>
      </c>
      <c r="V35" s="161"/>
      <c r="W35" s="161"/>
      <c r="X35" s="161"/>
      <c r="Y35" s="161" t="str">
        <f>BA5</f>
        <v>白井</v>
      </c>
      <c r="Z35" s="161"/>
      <c r="AA35" s="161"/>
      <c r="AB35" s="298"/>
      <c r="AC35" s="299" t="str">
        <f>CK13</f>
        <v>印西</v>
      </c>
      <c r="AD35" s="548"/>
      <c r="AE35" s="548"/>
      <c r="AF35" s="285"/>
      <c r="AG35" s="284" t="str">
        <f>ED36</f>
        <v>千葉北</v>
      </c>
      <c r="AH35" s="161"/>
      <c r="AI35" s="161"/>
      <c r="AJ35" s="161"/>
      <c r="AK35" s="161" t="str">
        <f>CK11</f>
        <v>袖ケ浦</v>
      </c>
      <c r="AL35" s="161"/>
      <c r="AM35" s="161"/>
      <c r="AN35" s="161"/>
      <c r="AO35" s="184" t="str">
        <f>CK3</f>
        <v>八千代中央</v>
      </c>
      <c r="AP35" s="184"/>
      <c r="AQ35" s="184"/>
      <c r="AR35" s="184"/>
      <c r="AS35" s="161" t="str">
        <f>BA12</f>
        <v>船橋</v>
      </c>
      <c r="AT35" s="161"/>
      <c r="AU35" s="161"/>
      <c r="AV35" s="298"/>
      <c r="AW35" s="291" t="str">
        <f>ED38</f>
        <v>千葉西</v>
      </c>
      <c r="AX35" s="292"/>
      <c r="AY35" s="292"/>
      <c r="AZ35" s="293"/>
      <c r="BA35" s="284" t="str">
        <f>DU12</f>
        <v>千葉南</v>
      </c>
      <c r="BB35" s="161"/>
      <c r="BC35" s="161"/>
      <c r="BD35" s="161"/>
      <c r="BE35" s="161" t="str">
        <f>DU3</f>
        <v>香取</v>
      </c>
      <c r="BF35" s="161"/>
      <c r="BG35" s="161"/>
      <c r="BH35" s="161"/>
      <c r="BI35" s="161" t="str">
        <f>Q12</f>
        <v>松戸</v>
      </c>
      <c r="BJ35" s="161"/>
      <c r="BK35" s="161"/>
      <c r="BL35" s="161"/>
      <c r="BM35" s="184" t="str">
        <f>ED35</f>
        <v>佐倉</v>
      </c>
      <c r="BN35" s="184"/>
      <c r="BO35" s="184"/>
      <c r="BP35" s="184"/>
      <c r="BQ35" s="161" t="str">
        <f>Q11</f>
        <v>木更津</v>
      </c>
      <c r="BR35" s="161"/>
      <c r="BS35" s="161"/>
      <c r="BT35" s="161"/>
      <c r="BU35" s="161" t="str">
        <f>BA4</f>
        <v>野田</v>
      </c>
      <c r="BV35" s="161"/>
      <c r="BW35" s="161"/>
      <c r="BX35" s="161"/>
      <c r="BY35" s="161" t="str">
        <f>DU13</f>
        <v>匝瑳</v>
      </c>
      <c r="BZ35" s="161"/>
      <c r="CA35" s="161"/>
      <c r="CB35" s="298"/>
      <c r="CC35" s="311" t="str">
        <f>Q4</f>
        <v>市原</v>
      </c>
      <c r="CD35" s="312"/>
      <c r="CE35" s="312"/>
      <c r="CF35" s="313"/>
      <c r="CG35" s="297" t="str">
        <f>BA13</f>
        <v>九十九</v>
      </c>
      <c r="CH35" s="184"/>
      <c r="CI35" s="184"/>
      <c r="CJ35" s="184"/>
      <c r="CK35" s="161" t="str">
        <f>DU4</f>
        <v>鎌ケ谷</v>
      </c>
      <c r="CL35" s="161"/>
      <c r="CM35" s="161"/>
      <c r="CN35" s="161"/>
      <c r="CO35" s="161" t="str">
        <f>ED37</f>
        <v>千葉市</v>
      </c>
      <c r="CP35" s="161"/>
      <c r="CQ35" s="161"/>
      <c r="CR35" s="161"/>
      <c r="CS35" s="161" t="str">
        <f>CK4</f>
        <v>船橋中央</v>
      </c>
      <c r="CT35" s="161"/>
      <c r="CU35" s="161"/>
      <c r="CV35" s="161"/>
      <c r="CW35" s="184" t="str">
        <f>CK12</f>
        <v>千葉東</v>
      </c>
      <c r="CX35" s="184"/>
      <c r="CY35" s="184"/>
      <c r="CZ35" s="184"/>
      <c r="DA35" s="161" t="str">
        <f>BA3</f>
        <v>茂原</v>
      </c>
      <c r="DB35" s="161"/>
      <c r="DC35" s="161"/>
      <c r="DD35" s="161"/>
      <c r="DE35" s="161" t="str">
        <f>ED39</f>
        <v>成田</v>
      </c>
      <c r="DF35" s="161"/>
      <c r="DG35" s="161"/>
      <c r="DH35" s="161"/>
      <c r="DI35" s="184" t="str">
        <f>Q3</f>
        <v>君津</v>
      </c>
      <c r="DJ35" s="184"/>
      <c r="DK35" s="184"/>
      <c r="DL35" s="184"/>
      <c r="DM35" s="161" t="str">
        <f>CK5</f>
        <v>八千代</v>
      </c>
      <c r="DN35" s="161"/>
      <c r="DO35" s="161"/>
      <c r="DP35" s="161"/>
      <c r="DQ35" s="161" t="str">
        <f>DU11</f>
        <v>柏</v>
      </c>
      <c r="DR35" s="161"/>
      <c r="DS35" s="161"/>
      <c r="DT35" s="161"/>
      <c r="DU35" s="288"/>
      <c r="DV35" s="289"/>
      <c r="DW35" s="152">
        <v>2</v>
      </c>
      <c r="DX35" s="152"/>
      <c r="DY35" s="152"/>
      <c r="DZ35" s="152"/>
      <c r="EA35" s="152"/>
      <c r="EB35" s="152"/>
      <c r="EC35" s="152"/>
      <c r="ED35" s="180" t="s">
        <v>29</v>
      </c>
      <c r="EE35" s="180"/>
      <c r="EF35" s="180"/>
      <c r="EG35" s="180"/>
      <c r="EH35" s="180"/>
      <c r="EI35" s="180"/>
      <c r="EJ35" s="180"/>
      <c r="EK35" s="180"/>
      <c r="EL35" s="180"/>
      <c r="EM35" s="180"/>
      <c r="EN35" s="180"/>
      <c r="EO35" s="180"/>
      <c r="EP35" s="180"/>
      <c r="EQ35" s="180"/>
    </row>
    <row r="36" spans="1:147" s="27" customFormat="1" ht="13.5" customHeight="1">
      <c r="A36" s="246"/>
      <c r="B36" s="246"/>
      <c r="C36" s="246"/>
      <c r="D36" s="246"/>
      <c r="E36" s="161"/>
      <c r="F36" s="161"/>
      <c r="G36" s="161"/>
      <c r="H36" s="161"/>
      <c r="I36" s="184"/>
      <c r="J36" s="184"/>
      <c r="K36" s="184"/>
      <c r="L36" s="184"/>
      <c r="M36" s="161"/>
      <c r="N36" s="161"/>
      <c r="O36" s="161"/>
      <c r="P36" s="161"/>
      <c r="Q36" s="184"/>
      <c r="R36" s="184"/>
      <c r="S36" s="184"/>
      <c r="T36" s="184"/>
      <c r="U36" s="161"/>
      <c r="V36" s="161"/>
      <c r="W36" s="161"/>
      <c r="X36" s="161"/>
      <c r="Y36" s="161"/>
      <c r="Z36" s="161"/>
      <c r="AA36" s="161"/>
      <c r="AB36" s="298"/>
      <c r="AC36" s="311"/>
      <c r="AD36" s="312"/>
      <c r="AE36" s="312"/>
      <c r="AF36" s="313"/>
      <c r="AG36" s="284"/>
      <c r="AH36" s="161"/>
      <c r="AI36" s="161"/>
      <c r="AJ36" s="161"/>
      <c r="AK36" s="161"/>
      <c r="AL36" s="161"/>
      <c r="AM36" s="161"/>
      <c r="AN36" s="161"/>
      <c r="AO36" s="184"/>
      <c r="AP36" s="184"/>
      <c r="AQ36" s="184"/>
      <c r="AR36" s="184"/>
      <c r="AS36" s="161"/>
      <c r="AT36" s="161"/>
      <c r="AU36" s="161"/>
      <c r="AV36" s="298"/>
      <c r="AW36" s="291"/>
      <c r="AX36" s="292"/>
      <c r="AY36" s="292"/>
      <c r="AZ36" s="293"/>
      <c r="BA36" s="284"/>
      <c r="BB36" s="161"/>
      <c r="BC36" s="161"/>
      <c r="BD36" s="161"/>
      <c r="BE36" s="161"/>
      <c r="BF36" s="161"/>
      <c r="BG36" s="161"/>
      <c r="BH36" s="161"/>
      <c r="BI36" s="161"/>
      <c r="BJ36" s="161"/>
      <c r="BK36" s="161"/>
      <c r="BL36" s="161"/>
      <c r="BM36" s="184"/>
      <c r="BN36" s="184"/>
      <c r="BO36" s="184"/>
      <c r="BP36" s="184"/>
      <c r="BQ36" s="161"/>
      <c r="BR36" s="161"/>
      <c r="BS36" s="161"/>
      <c r="BT36" s="161"/>
      <c r="BU36" s="161"/>
      <c r="BV36" s="161"/>
      <c r="BW36" s="161"/>
      <c r="BX36" s="161"/>
      <c r="BY36" s="161"/>
      <c r="BZ36" s="161"/>
      <c r="CA36" s="161"/>
      <c r="CB36" s="298"/>
      <c r="CC36" s="311"/>
      <c r="CD36" s="312"/>
      <c r="CE36" s="312"/>
      <c r="CF36" s="313"/>
      <c r="CG36" s="297"/>
      <c r="CH36" s="184"/>
      <c r="CI36" s="184"/>
      <c r="CJ36" s="184"/>
      <c r="CK36" s="161"/>
      <c r="CL36" s="161"/>
      <c r="CM36" s="161"/>
      <c r="CN36" s="161"/>
      <c r="CO36" s="161"/>
      <c r="CP36" s="161"/>
      <c r="CQ36" s="161"/>
      <c r="CR36" s="161"/>
      <c r="CS36" s="161"/>
      <c r="CT36" s="161"/>
      <c r="CU36" s="161"/>
      <c r="CV36" s="161"/>
      <c r="CW36" s="184"/>
      <c r="CX36" s="184"/>
      <c r="CY36" s="184"/>
      <c r="CZ36" s="184"/>
      <c r="DA36" s="161"/>
      <c r="DB36" s="161"/>
      <c r="DC36" s="161"/>
      <c r="DD36" s="161"/>
      <c r="DE36" s="161"/>
      <c r="DF36" s="161"/>
      <c r="DG36" s="161"/>
      <c r="DH36" s="161"/>
      <c r="DI36" s="184"/>
      <c r="DJ36" s="184"/>
      <c r="DK36" s="184"/>
      <c r="DL36" s="184"/>
      <c r="DM36" s="161"/>
      <c r="DN36" s="161"/>
      <c r="DO36" s="161"/>
      <c r="DP36" s="161"/>
      <c r="DQ36" s="161"/>
      <c r="DR36" s="161"/>
      <c r="DS36" s="161"/>
      <c r="DT36" s="161"/>
      <c r="DU36" s="288"/>
      <c r="DV36" s="289"/>
      <c r="DW36" s="152">
        <v>3</v>
      </c>
      <c r="DX36" s="152"/>
      <c r="DY36" s="152"/>
      <c r="DZ36" s="152"/>
      <c r="EA36" s="152"/>
      <c r="EB36" s="152"/>
      <c r="EC36" s="152"/>
      <c r="ED36" s="180" t="s">
        <v>31</v>
      </c>
      <c r="EE36" s="180"/>
      <c r="EF36" s="180"/>
      <c r="EG36" s="180"/>
      <c r="EH36" s="180"/>
      <c r="EI36" s="180"/>
      <c r="EJ36" s="180"/>
      <c r="EK36" s="180"/>
      <c r="EL36" s="180"/>
      <c r="EM36" s="180"/>
      <c r="EN36" s="180"/>
      <c r="EO36" s="180"/>
      <c r="EP36" s="180"/>
      <c r="EQ36" s="180"/>
    </row>
    <row r="37" spans="1:147" s="27" customFormat="1" ht="13.5" customHeight="1">
      <c r="A37" s="246"/>
      <c r="B37" s="246"/>
      <c r="C37" s="246"/>
      <c r="D37" s="246"/>
      <c r="E37" s="161"/>
      <c r="F37" s="161"/>
      <c r="G37" s="161"/>
      <c r="H37" s="161"/>
      <c r="I37" s="184"/>
      <c r="J37" s="184"/>
      <c r="K37" s="184"/>
      <c r="L37" s="184"/>
      <c r="M37" s="161"/>
      <c r="N37" s="161"/>
      <c r="O37" s="161"/>
      <c r="P37" s="161"/>
      <c r="Q37" s="184"/>
      <c r="R37" s="184"/>
      <c r="S37" s="184"/>
      <c r="T37" s="184"/>
      <c r="U37" s="161"/>
      <c r="V37" s="161"/>
      <c r="W37" s="161"/>
      <c r="X37" s="161"/>
      <c r="Y37" s="161"/>
      <c r="Z37" s="161"/>
      <c r="AA37" s="161"/>
      <c r="AB37" s="298"/>
      <c r="AC37" s="311"/>
      <c r="AD37" s="312"/>
      <c r="AE37" s="312"/>
      <c r="AF37" s="313"/>
      <c r="AG37" s="284"/>
      <c r="AH37" s="161"/>
      <c r="AI37" s="161"/>
      <c r="AJ37" s="161"/>
      <c r="AK37" s="161"/>
      <c r="AL37" s="161"/>
      <c r="AM37" s="161"/>
      <c r="AN37" s="161"/>
      <c r="AO37" s="184"/>
      <c r="AP37" s="184"/>
      <c r="AQ37" s="184"/>
      <c r="AR37" s="184"/>
      <c r="AS37" s="161"/>
      <c r="AT37" s="161"/>
      <c r="AU37" s="161"/>
      <c r="AV37" s="298"/>
      <c r="AW37" s="291"/>
      <c r="AX37" s="292"/>
      <c r="AY37" s="292"/>
      <c r="AZ37" s="293"/>
      <c r="BA37" s="284"/>
      <c r="BB37" s="161"/>
      <c r="BC37" s="161"/>
      <c r="BD37" s="161"/>
      <c r="BE37" s="161"/>
      <c r="BF37" s="161"/>
      <c r="BG37" s="161"/>
      <c r="BH37" s="161"/>
      <c r="BI37" s="161"/>
      <c r="BJ37" s="161"/>
      <c r="BK37" s="161"/>
      <c r="BL37" s="161"/>
      <c r="BM37" s="184"/>
      <c r="BN37" s="184"/>
      <c r="BO37" s="184"/>
      <c r="BP37" s="184"/>
      <c r="BQ37" s="161"/>
      <c r="BR37" s="161"/>
      <c r="BS37" s="161"/>
      <c r="BT37" s="161"/>
      <c r="BU37" s="161"/>
      <c r="BV37" s="161"/>
      <c r="BW37" s="161"/>
      <c r="BX37" s="161"/>
      <c r="BY37" s="161"/>
      <c r="BZ37" s="161"/>
      <c r="CA37" s="161"/>
      <c r="CB37" s="298"/>
      <c r="CC37" s="311"/>
      <c r="CD37" s="312"/>
      <c r="CE37" s="312"/>
      <c r="CF37" s="313"/>
      <c r="CG37" s="297"/>
      <c r="CH37" s="184"/>
      <c r="CI37" s="184"/>
      <c r="CJ37" s="184"/>
      <c r="CK37" s="161"/>
      <c r="CL37" s="161"/>
      <c r="CM37" s="161"/>
      <c r="CN37" s="161"/>
      <c r="CO37" s="161"/>
      <c r="CP37" s="161"/>
      <c r="CQ37" s="161"/>
      <c r="CR37" s="161"/>
      <c r="CS37" s="161"/>
      <c r="CT37" s="161"/>
      <c r="CU37" s="161"/>
      <c r="CV37" s="161"/>
      <c r="CW37" s="184"/>
      <c r="CX37" s="184"/>
      <c r="CY37" s="184"/>
      <c r="CZ37" s="184"/>
      <c r="DA37" s="161"/>
      <c r="DB37" s="161"/>
      <c r="DC37" s="161"/>
      <c r="DD37" s="161"/>
      <c r="DE37" s="161"/>
      <c r="DF37" s="161"/>
      <c r="DG37" s="161"/>
      <c r="DH37" s="161"/>
      <c r="DI37" s="184"/>
      <c r="DJ37" s="184"/>
      <c r="DK37" s="184"/>
      <c r="DL37" s="184"/>
      <c r="DM37" s="161"/>
      <c r="DN37" s="161"/>
      <c r="DO37" s="161"/>
      <c r="DP37" s="161"/>
      <c r="DQ37" s="161"/>
      <c r="DR37" s="161"/>
      <c r="DS37" s="161"/>
      <c r="DT37" s="161"/>
      <c r="DU37" s="288"/>
      <c r="DV37" s="289"/>
      <c r="DW37" s="152">
        <v>4</v>
      </c>
      <c r="DX37" s="152"/>
      <c r="DY37" s="152"/>
      <c r="DZ37" s="152"/>
      <c r="EA37" s="152"/>
      <c r="EB37" s="152"/>
      <c r="EC37" s="152"/>
      <c r="ED37" s="180" t="s">
        <v>188</v>
      </c>
      <c r="EE37" s="180"/>
      <c r="EF37" s="180"/>
      <c r="EG37" s="180"/>
      <c r="EH37" s="180"/>
      <c r="EI37" s="180"/>
      <c r="EJ37" s="180"/>
      <c r="EK37" s="180"/>
      <c r="EL37" s="180"/>
      <c r="EM37" s="180"/>
      <c r="EN37" s="180"/>
      <c r="EO37" s="180"/>
      <c r="EP37" s="180"/>
      <c r="EQ37" s="180"/>
    </row>
    <row r="38" spans="1:147" s="27" customFormat="1" ht="13.5" customHeight="1">
      <c r="A38" s="246"/>
      <c r="B38" s="246"/>
      <c r="C38" s="246"/>
      <c r="D38" s="246"/>
      <c r="E38" s="161"/>
      <c r="F38" s="161"/>
      <c r="G38" s="161"/>
      <c r="H38" s="161"/>
      <c r="I38" s="184"/>
      <c r="J38" s="184"/>
      <c r="K38" s="184"/>
      <c r="L38" s="184"/>
      <c r="M38" s="161"/>
      <c r="N38" s="161"/>
      <c r="O38" s="161"/>
      <c r="P38" s="161"/>
      <c r="Q38" s="184"/>
      <c r="R38" s="184"/>
      <c r="S38" s="184"/>
      <c r="T38" s="184"/>
      <c r="U38" s="161"/>
      <c r="V38" s="161"/>
      <c r="W38" s="161"/>
      <c r="X38" s="161"/>
      <c r="Y38" s="161"/>
      <c r="Z38" s="161"/>
      <c r="AA38" s="161"/>
      <c r="AB38" s="298"/>
      <c r="AC38" s="311"/>
      <c r="AD38" s="312"/>
      <c r="AE38" s="312"/>
      <c r="AF38" s="313"/>
      <c r="AG38" s="284"/>
      <c r="AH38" s="161"/>
      <c r="AI38" s="161"/>
      <c r="AJ38" s="161"/>
      <c r="AK38" s="161"/>
      <c r="AL38" s="161"/>
      <c r="AM38" s="161"/>
      <c r="AN38" s="161"/>
      <c r="AO38" s="184"/>
      <c r="AP38" s="184"/>
      <c r="AQ38" s="184"/>
      <c r="AR38" s="184"/>
      <c r="AS38" s="161"/>
      <c r="AT38" s="161"/>
      <c r="AU38" s="161"/>
      <c r="AV38" s="298"/>
      <c r="AW38" s="291"/>
      <c r="AX38" s="292"/>
      <c r="AY38" s="292"/>
      <c r="AZ38" s="293"/>
      <c r="BA38" s="284"/>
      <c r="BB38" s="161"/>
      <c r="BC38" s="161"/>
      <c r="BD38" s="161"/>
      <c r="BE38" s="161"/>
      <c r="BF38" s="161"/>
      <c r="BG38" s="161"/>
      <c r="BH38" s="161"/>
      <c r="BI38" s="161"/>
      <c r="BJ38" s="161"/>
      <c r="BK38" s="161"/>
      <c r="BL38" s="161"/>
      <c r="BM38" s="184"/>
      <c r="BN38" s="184"/>
      <c r="BO38" s="184"/>
      <c r="BP38" s="184"/>
      <c r="BQ38" s="161"/>
      <c r="BR38" s="161"/>
      <c r="BS38" s="161"/>
      <c r="BT38" s="161"/>
      <c r="BU38" s="161"/>
      <c r="BV38" s="161"/>
      <c r="BW38" s="161"/>
      <c r="BX38" s="161"/>
      <c r="BY38" s="161"/>
      <c r="BZ38" s="161"/>
      <c r="CA38" s="161"/>
      <c r="CB38" s="298"/>
      <c r="CC38" s="311"/>
      <c r="CD38" s="312"/>
      <c r="CE38" s="312"/>
      <c r="CF38" s="313"/>
      <c r="CG38" s="297"/>
      <c r="CH38" s="184"/>
      <c r="CI38" s="184"/>
      <c r="CJ38" s="184"/>
      <c r="CK38" s="161"/>
      <c r="CL38" s="161"/>
      <c r="CM38" s="161"/>
      <c r="CN38" s="161"/>
      <c r="CO38" s="161"/>
      <c r="CP38" s="161"/>
      <c r="CQ38" s="161"/>
      <c r="CR38" s="161"/>
      <c r="CS38" s="161"/>
      <c r="CT38" s="161"/>
      <c r="CU38" s="161"/>
      <c r="CV38" s="161"/>
      <c r="CW38" s="184"/>
      <c r="CX38" s="184"/>
      <c r="CY38" s="184"/>
      <c r="CZ38" s="184"/>
      <c r="DA38" s="161"/>
      <c r="DB38" s="161"/>
      <c r="DC38" s="161"/>
      <c r="DD38" s="161"/>
      <c r="DE38" s="161"/>
      <c r="DF38" s="161"/>
      <c r="DG38" s="161"/>
      <c r="DH38" s="161"/>
      <c r="DI38" s="184"/>
      <c r="DJ38" s="184"/>
      <c r="DK38" s="184"/>
      <c r="DL38" s="184"/>
      <c r="DM38" s="161"/>
      <c r="DN38" s="161"/>
      <c r="DO38" s="161"/>
      <c r="DP38" s="161"/>
      <c r="DQ38" s="161"/>
      <c r="DR38" s="161"/>
      <c r="DS38" s="161"/>
      <c r="DT38" s="161"/>
      <c r="DU38" s="288"/>
      <c r="DV38" s="289"/>
      <c r="DW38" s="152">
        <v>5</v>
      </c>
      <c r="DX38" s="152"/>
      <c r="DY38" s="152"/>
      <c r="DZ38" s="152"/>
      <c r="EA38" s="152"/>
      <c r="EB38" s="152"/>
      <c r="EC38" s="152"/>
      <c r="ED38" s="180" t="s">
        <v>144</v>
      </c>
      <c r="EE38" s="180"/>
      <c r="EF38" s="180"/>
      <c r="EG38" s="180"/>
      <c r="EH38" s="180"/>
      <c r="EI38" s="180"/>
      <c r="EJ38" s="180"/>
      <c r="EK38" s="180"/>
      <c r="EL38" s="180"/>
      <c r="EM38" s="180"/>
      <c r="EN38" s="180"/>
      <c r="EO38" s="180"/>
      <c r="EP38" s="180"/>
      <c r="EQ38" s="180"/>
    </row>
    <row r="39" spans="1:147" s="27" customFormat="1" ht="13.5" customHeight="1">
      <c r="A39" s="246"/>
      <c r="B39" s="246"/>
      <c r="C39" s="246"/>
      <c r="D39" s="246"/>
      <c r="E39" s="161"/>
      <c r="F39" s="161"/>
      <c r="G39" s="161"/>
      <c r="H39" s="161"/>
      <c r="I39" s="184"/>
      <c r="J39" s="184"/>
      <c r="K39" s="184"/>
      <c r="L39" s="184"/>
      <c r="M39" s="161"/>
      <c r="N39" s="161"/>
      <c r="O39" s="161"/>
      <c r="P39" s="161"/>
      <c r="Q39" s="184"/>
      <c r="R39" s="184"/>
      <c r="S39" s="184"/>
      <c r="T39" s="184"/>
      <c r="U39" s="161"/>
      <c r="V39" s="161"/>
      <c r="W39" s="161"/>
      <c r="X39" s="161"/>
      <c r="Y39" s="161"/>
      <c r="Z39" s="161"/>
      <c r="AA39" s="161"/>
      <c r="AB39" s="298"/>
      <c r="AC39" s="311"/>
      <c r="AD39" s="312"/>
      <c r="AE39" s="312"/>
      <c r="AF39" s="313"/>
      <c r="AG39" s="284"/>
      <c r="AH39" s="161"/>
      <c r="AI39" s="161"/>
      <c r="AJ39" s="161"/>
      <c r="AK39" s="161"/>
      <c r="AL39" s="161"/>
      <c r="AM39" s="161"/>
      <c r="AN39" s="161"/>
      <c r="AO39" s="184"/>
      <c r="AP39" s="184"/>
      <c r="AQ39" s="184"/>
      <c r="AR39" s="184"/>
      <c r="AS39" s="161"/>
      <c r="AT39" s="161"/>
      <c r="AU39" s="161"/>
      <c r="AV39" s="298"/>
      <c r="AW39" s="291"/>
      <c r="AX39" s="292"/>
      <c r="AY39" s="292"/>
      <c r="AZ39" s="293"/>
      <c r="BA39" s="284"/>
      <c r="BB39" s="161"/>
      <c r="BC39" s="161"/>
      <c r="BD39" s="161"/>
      <c r="BE39" s="161"/>
      <c r="BF39" s="161"/>
      <c r="BG39" s="161"/>
      <c r="BH39" s="161"/>
      <c r="BI39" s="161"/>
      <c r="BJ39" s="161"/>
      <c r="BK39" s="161"/>
      <c r="BL39" s="161"/>
      <c r="BM39" s="184"/>
      <c r="BN39" s="184"/>
      <c r="BO39" s="184"/>
      <c r="BP39" s="184"/>
      <c r="BQ39" s="161"/>
      <c r="BR39" s="161"/>
      <c r="BS39" s="161"/>
      <c r="BT39" s="161"/>
      <c r="BU39" s="161"/>
      <c r="BV39" s="161"/>
      <c r="BW39" s="161"/>
      <c r="BX39" s="161"/>
      <c r="BY39" s="161"/>
      <c r="BZ39" s="161"/>
      <c r="CA39" s="161"/>
      <c r="CB39" s="298"/>
      <c r="CC39" s="311"/>
      <c r="CD39" s="312"/>
      <c r="CE39" s="312"/>
      <c r="CF39" s="313"/>
      <c r="CG39" s="297"/>
      <c r="CH39" s="184"/>
      <c r="CI39" s="184"/>
      <c r="CJ39" s="184"/>
      <c r="CK39" s="161"/>
      <c r="CL39" s="161"/>
      <c r="CM39" s="161"/>
      <c r="CN39" s="161"/>
      <c r="CO39" s="161"/>
      <c r="CP39" s="161"/>
      <c r="CQ39" s="161"/>
      <c r="CR39" s="161"/>
      <c r="CS39" s="161"/>
      <c r="CT39" s="161"/>
      <c r="CU39" s="161"/>
      <c r="CV39" s="161"/>
      <c r="CW39" s="184"/>
      <c r="CX39" s="184"/>
      <c r="CY39" s="184"/>
      <c r="CZ39" s="184"/>
      <c r="DA39" s="161"/>
      <c r="DB39" s="161"/>
      <c r="DC39" s="161"/>
      <c r="DD39" s="161"/>
      <c r="DE39" s="161"/>
      <c r="DF39" s="161"/>
      <c r="DG39" s="161"/>
      <c r="DH39" s="161"/>
      <c r="DI39" s="184"/>
      <c r="DJ39" s="184"/>
      <c r="DK39" s="184"/>
      <c r="DL39" s="184"/>
      <c r="DM39" s="161"/>
      <c r="DN39" s="161"/>
      <c r="DO39" s="161"/>
      <c r="DP39" s="161"/>
      <c r="DQ39" s="161"/>
      <c r="DR39" s="161"/>
      <c r="DS39" s="161"/>
      <c r="DT39" s="161"/>
      <c r="DU39" s="288"/>
      <c r="DV39" s="289"/>
      <c r="DW39" s="152">
        <v>6</v>
      </c>
      <c r="DX39" s="152"/>
      <c r="DY39" s="152"/>
      <c r="DZ39" s="152"/>
      <c r="EA39" s="152"/>
      <c r="EB39" s="152"/>
      <c r="EC39" s="152"/>
      <c r="ED39" s="180" t="s">
        <v>186</v>
      </c>
      <c r="EE39" s="180"/>
      <c r="EF39" s="180"/>
      <c r="EG39" s="180"/>
      <c r="EH39" s="180"/>
      <c r="EI39" s="180"/>
      <c r="EJ39" s="180"/>
      <c r="EK39" s="180"/>
      <c r="EL39" s="180"/>
      <c r="EM39" s="180"/>
      <c r="EN39" s="180"/>
      <c r="EO39" s="180"/>
      <c r="EP39" s="180"/>
      <c r="EQ39" s="180"/>
    </row>
    <row r="40" spans="1:147" s="27" customFormat="1" ht="13.5" customHeight="1">
      <c r="A40" s="246"/>
      <c r="B40" s="246"/>
      <c r="C40" s="246"/>
      <c r="D40" s="246"/>
      <c r="E40" s="162"/>
      <c r="F40" s="162"/>
      <c r="G40" s="162"/>
      <c r="H40" s="162"/>
      <c r="I40" s="184"/>
      <c r="J40" s="184"/>
      <c r="K40" s="184"/>
      <c r="L40" s="184"/>
      <c r="M40" s="162"/>
      <c r="N40" s="162"/>
      <c r="O40" s="162"/>
      <c r="P40" s="162"/>
      <c r="Q40" s="185"/>
      <c r="R40" s="185"/>
      <c r="S40" s="185"/>
      <c r="T40" s="185"/>
      <c r="U40" s="162"/>
      <c r="V40" s="162"/>
      <c r="W40" s="162"/>
      <c r="X40" s="162"/>
      <c r="Y40" s="162"/>
      <c r="Z40" s="162"/>
      <c r="AA40" s="162"/>
      <c r="AB40" s="299"/>
      <c r="AC40" s="314"/>
      <c r="AD40" s="315"/>
      <c r="AE40" s="315"/>
      <c r="AF40" s="316"/>
      <c r="AG40" s="285"/>
      <c r="AH40" s="162"/>
      <c r="AI40" s="162"/>
      <c r="AJ40" s="162"/>
      <c r="AK40" s="162"/>
      <c r="AL40" s="162"/>
      <c r="AM40" s="162"/>
      <c r="AN40" s="162"/>
      <c r="AO40" s="185"/>
      <c r="AP40" s="185"/>
      <c r="AQ40" s="185"/>
      <c r="AR40" s="185"/>
      <c r="AS40" s="162"/>
      <c r="AT40" s="162"/>
      <c r="AU40" s="162"/>
      <c r="AV40" s="299"/>
      <c r="AW40" s="294"/>
      <c r="AX40" s="295"/>
      <c r="AY40" s="295"/>
      <c r="AZ40" s="296"/>
      <c r="BA40" s="285"/>
      <c r="BB40" s="162"/>
      <c r="BC40" s="162"/>
      <c r="BD40" s="162"/>
      <c r="BE40" s="161"/>
      <c r="BF40" s="161"/>
      <c r="BG40" s="161"/>
      <c r="BH40" s="161"/>
      <c r="BI40" s="162"/>
      <c r="BJ40" s="162"/>
      <c r="BK40" s="162"/>
      <c r="BL40" s="162"/>
      <c r="BM40" s="185"/>
      <c r="BN40" s="185"/>
      <c r="BO40" s="185"/>
      <c r="BP40" s="185"/>
      <c r="BQ40" s="162"/>
      <c r="BR40" s="162"/>
      <c r="BS40" s="162"/>
      <c r="BT40" s="162"/>
      <c r="BU40" s="162"/>
      <c r="BV40" s="162"/>
      <c r="BW40" s="162"/>
      <c r="BX40" s="162"/>
      <c r="BY40" s="162"/>
      <c r="BZ40" s="162"/>
      <c r="CA40" s="162"/>
      <c r="CB40" s="299"/>
      <c r="CC40" s="314"/>
      <c r="CD40" s="315"/>
      <c r="CE40" s="315"/>
      <c r="CF40" s="316"/>
      <c r="CG40" s="290"/>
      <c r="CH40" s="185"/>
      <c r="CI40" s="185"/>
      <c r="CJ40" s="185"/>
      <c r="CK40" s="161"/>
      <c r="CL40" s="161"/>
      <c r="CM40" s="161"/>
      <c r="CN40" s="161"/>
      <c r="CO40" s="162"/>
      <c r="CP40" s="162"/>
      <c r="CQ40" s="162"/>
      <c r="CR40" s="162"/>
      <c r="CS40" s="162"/>
      <c r="CT40" s="162"/>
      <c r="CU40" s="162"/>
      <c r="CV40" s="162"/>
      <c r="CW40" s="185"/>
      <c r="CX40" s="185"/>
      <c r="CY40" s="185"/>
      <c r="CZ40" s="185"/>
      <c r="DA40" s="162"/>
      <c r="DB40" s="162"/>
      <c r="DC40" s="162"/>
      <c r="DD40" s="162"/>
      <c r="DE40" s="162"/>
      <c r="DF40" s="162"/>
      <c r="DG40" s="162"/>
      <c r="DH40" s="162"/>
      <c r="DI40" s="184"/>
      <c r="DJ40" s="184"/>
      <c r="DK40" s="184"/>
      <c r="DL40" s="184"/>
      <c r="DM40" s="161"/>
      <c r="DN40" s="161"/>
      <c r="DO40" s="161"/>
      <c r="DP40" s="161"/>
      <c r="DQ40" s="161"/>
      <c r="DR40" s="161"/>
      <c r="DS40" s="161"/>
      <c r="DT40" s="161"/>
      <c r="DU40" s="288"/>
      <c r="DV40" s="289"/>
      <c r="DW40" s="287"/>
      <c r="DX40" s="287"/>
      <c r="DY40" s="287"/>
      <c r="DZ40" s="287"/>
      <c r="EA40" s="287"/>
      <c r="EB40" s="287"/>
      <c r="EC40" s="287"/>
      <c r="ED40" s="286"/>
      <c r="EE40" s="286"/>
      <c r="EF40" s="286"/>
      <c r="EG40" s="286"/>
      <c r="EH40" s="286"/>
      <c r="EI40" s="286"/>
      <c r="EJ40" s="286"/>
      <c r="EK40" s="286"/>
      <c r="EL40" s="286"/>
      <c r="EM40" s="286"/>
      <c r="EN40" s="286"/>
      <c r="EO40" s="286"/>
      <c r="EP40" s="286"/>
      <c r="EQ40" s="286"/>
    </row>
    <row r="41" spans="5:143" s="27" customFormat="1" ht="13.5" customHeight="1" thickBot="1">
      <c r="E41" s="46"/>
      <c r="F41" s="46"/>
      <c r="G41" s="46"/>
      <c r="H41" s="46"/>
      <c r="I41" s="46"/>
      <c r="J41" s="46"/>
      <c r="K41" s="46"/>
      <c r="L41" s="46"/>
      <c r="M41" s="46"/>
      <c r="N41" s="46"/>
      <c r="O41" s="46"/>
      <c r="P41" s="46"/>
      <c r="Q41" s="46"/>
      <c r="R41" s="46"/>
      <c r="S41" s="46"/>
      <c r="T41" s="46"/>
      <c r="U41" s="46"/>
      <c r="V41" s="46"/>
      <c r="W41" s="46"/>
      <c r="X41" s="46"/>
      <c r="Y41" s="46"/>
      <c r="Z41" s="46"/>
      <c r="AA41" s="46"/>
      <c r="AB41" s="46"/>
      <c r="AC41" s="97"/>
      <c r="AD41" s="97"/>
      <c r="AE41" s="97"/>
      <c r="AF41" s="97"/>
      <c r="AG41" s="46"/>
      <c r="AH41" s="46"/>
      <c r="AI41" s="46"/>
      <c r="AJ41" s="46"/>
      <c r="AK41" s="46"/>
      <c r="AL41" s="46"/>
      <c r="AM41" s="46"/>
      <c r="AN41" s="46"/>
      <c r="AO41" s="46"/>
      <c r="AP41" s="46"/>
      <c r="AQ41" s="46"/>
      <c r="AR41" s="46"/>
      <c r="AS41" s="46"/>
      <c r="AT41" s="46"/>
      <c r="AU41" s="46"/>
      <c r="AV41" s="46"/>
      <c r="AW41" s="97"/>
      <c r="AX41" s="97"/>
      <c r="AY41" s="97"/>
      <c r="AZ41" s="97"/>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97"/>
      <c r="CD41" s="97"/>
      <c r="CE41" s="97"/>
      <c r="CF41" s="97"/>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38"/>
      <c r="DY41" s="47"/>
      <c r="DZ41" s="45"/>
      <c r="EA41" s="45"/>
      <c r="EB41" s="45"/>
      <c r="EC41" s="45"/>
      <c r="ED41" s="45"/>
      <c r="EF41" s="38"/>
      <c r="EG41" s="38"/>
      <c r="EH41" s="38"/>
      <c r="EI41" s="48"/>
      <c r="EJ41" s="48"/>
      <c r="EK41" s="38"/>
      <c r="EL41" s="38"/>
      <c r="EM41" s="38"/>
    </row>
    <row r="42" spans="1:147" s="27" customFormat="1" ht="13.5" customHeight="1">
      <c r="A42" s="247" t="s">
        <v>36</v>
      </c>
      <c r="B42" s="248"/>
      <c r="C42" s="248"/>
      <c r="D42" s="248"/>
      <c r="E42" s="248"/>
      <c r="F42" s="230" t="s">
        <v>37</v>
      </c>
      <c r="G42" s="231"/>
      <c r="H42" s="231"/>
      <c r="I42" s="232"/>
      <c r="J42" s="230" t="s">
        <v>35</v>
      </c>
      <c r="K42" s="231"/>
      <c r="L42" s="231"/>
      <c r="M42" s="232"/>
      <c r="N42" s="235" t="s">
        <v>0</v>
      </c>
      <c r="O42" s="236"/>
      <c r="P42" s="236"/>
      <c r="Q42" s="236"/>
      <c r="R42" s="236"/>
      <c r="S42" s="236"/>
      <c r="T42" s="236"/>
      <c r="U42" s="237"/>
      <c r="V42" s="247" t="s">
        <v>36</v>
      </c>
      <c r="W42" s="248"/>
      <c r="X42" s="248"/>
      <c r="Y42" s="248"/>
      <c r="Z42" s="248"/>
      <c r="AA42" s="230" t="s">
        <v>37</v>
      </c>
      <c r="AB42" s="231"/>
      <c r="AC42" s="231"/>
      <c r="AD42" s="232"/>
      <c r="AE42" s="230" t="s">
        <v>35</v>
      </c>
      <c r="AF42" s="231"/>
      <c r="AG42" s="231"/>
      <c r="AH42" s="232"/>
      <c r="AI42" s="235" t="s">
        <v>0</v>
      </c>
      <c r="AJ42" s="236"/>
      <c r="AK42" s="236"/>
      <c r="AL42" s="236"/>
      <c r="AM42" s="236"/>
      <c r="AN42" s="236"/>
      <c r="AO42" s="236"/>
      <c r="AP42" s="237"/>
      <c r="AQ42" s="247" t="s">
        <v>36</v>
      </c>
      <c r="AR42" s="248"/>
      <c r="AS42" s="248"/>
      <c r="AT42" s="248"/>
      <c r="AU42" s="248"/>
      <c r="AV42" s="230" t="s">
        <v>37</v>
      </c>
      <c r="AW42" s="231"/>
      <c r="AX42" s="231"/>
      <c r="AY42" s="232"/>
      <c r="AZ42" s="230" t="s">
        <v>35</v>
      </c>
      <c r="BA42" s="231"/>
      <c r="BB42" s="231"/>
      <c r="BC42" s="232"/>
      <c r="BD42" s="235" t="s">
        <v>0</v>
      </c>
      <c r="BE42" s="236"/>
      <c r="BF42" s="236"/>
      <c r="BG42" s="236"/>
      <c r="BH42" s="236"/>
      <c r="BI42" s="236"/>
      <c r="BJ42" s="236"/>
      <c r="BK42" s="237"/>
      <c r="BL42" s="247" t="s">
        <v>36</v>
      </c>
      <c r="BM42" s="248"/>
      <c r="BN42" s="248"/>
      <c r="BO42" s="248"/>
      <c r="BP42" s="248"/>
      <c r="BQ42" s="230" t="s">
        <v>37</v>
      </c>
      <c r="BR42" s="231"/>
      <c r="BS42" s="231"/>
      <c r="BT42" s="232"/>
      <c r="BU42" s="230" t="s">
        <v>35</v>
      </c>
      <c r="BV42" s="231"/>
      <c r="BW42" s="231"/>
      <c r="BX42" s="232"/>
      <c r="BY42" s="235" t="s">
        <v>0</v>
      </c>
      <c r="BZ42" s="236"/>
      <c r="CA42" s="236"/>
      <c r="CB42" s="236"/>
      <c r="CC42" s="236"/>
      <c r="CD42" s="236"/>
      <c r="CE42" s="236"/>
      <c r="CF42" s="237"/>
      <c r="CG42" s="258" t="s">
        <v>36</v>
      </c>
      <c r="CH42" s="259"/>
      <c r="CI42" s="259"/>
      <c r="CJ42" s="259"/>
      <c r="CK42" s="260"/>
      <c r="CL42" s="230" t="s">
        <v>37</v>
      </c>
      <c r="CM42" s="231"/>
      <c r="CN42" s="231"/>
      <c r="CO42" s="232"/>
      <c r="CP42" s="230" t="s">
        <v>35</v>
      </c>
      <c r="CQ42" s="231"/>
      <c r="CR42" s="231"/>
      <c r="CS42" s="232"/>
      <c r="CT42" s="235" t="s">
        <v>0</v>
      </c>
      <c r="CU42" s="236"/>
      <c r="CV42" s="236"/>
      <c r="CW42" s="236"/>
      <c r="CX42" s="236"/>
      <c r="CY42" s="236"/>
      <c r="CZ42" s="236"/>
      <c r="DA42" s="237"/>
      <c r="DB42" s="247" t="s">
        <v>36</v>
      </c>
      <c r="DC42" s="248"/>
      <c r="DD42" s="248"/>
      <c r="DE42" s="248"/>
      <c r="DF42" s="248"/>
      <c r="DG42" s="230" t="s">
        <v>37</v>
      </c>
      <c r="DH42" s="231"/>
      <c r="DI42" s="231"/>
      <c r="DJ42" s="232"/>
      <c r="DK42" s="230" t="s">
        <v>35</v>
      </c>
      <c r="DL42" s="231"/>
      <c r="DM42" s="231"/>
      <c r="DN42" s="232"/>
      <c r="DO42" s="235" t="s">
        <v>0</v>
      </c>
      <c r="DP42" s="236"/>
      <c r="DQ42" s="236"/>
      <c r="DR42" s="236"/>
      <c r="DS42" s="236"/>
      <c r="DT42" s="236"/>
      <c r="DU42" s="236"/>
      <c r="DV42" s="237"/>
      <c r="DW42" s="247" t="s">
        <v>36</v>
      </c>
      <c r="DX42" s="248"/>
      <c r="DY42" s="248"/>
      <c r="DZ42" s="248"/>
      <c r="EA42" s="248"/>
      <c r="EB42" s="230" t="s">
        <v>37</v>
      </c>
      <c r="EC42" s="231"/>
      <c r="ED42" s="231"/>
      <c r="EE42" s="232"/>
      <c r="EF42" s="230" t="s">
        <v>35</v>
      </c>
      <c r="EG42" s="231"/>
      <c r="EH42" s="231"/>
      <c r="EI42" s="232"/>
      <c r="EJ42" s="235" t="s">
        <v>0</v>
      </c>
      <c r="EK42" s="236"/>
      <c r="EL42" s="236"/>
      <c r="EM42" s="236"/>
      <c r="EN42" s="236"/>
      <c r="EO42" s="236"/>
      <c r="EP42" s="236"/>
      <c r="EQ42" s="237"/>
    </row>
    <row r="43" spans="1:147" s="27" customFormat="1" ht="13.5">
      <c r="A43" s="283" t="s">
        <v>204</v>
      </c>
      <c r="B43" s="281"/>
      <c r="C43" s="281"/>
      <c r="D43" s="281"/>
      <c r="E43" s="281"/>
      <c r="F43" s="273" t="s">
        <v>39</v>
      </c>
      <c r="G43" s="273"/>
      <c r="H43" s="273"/>
      <c r="I43" s="273"/>
      <c r="J43" s="255">
        <v>4</v>
      </c>
      <c r="K43" s="255"/>
      <c r="L43" s="255"/>
      <c r="M43" s="255"/>
      <c r="N43" s="268" t="str">
        <f>AC4</f>
        <v>君津</v>
      </c>
      <c r="O43" s="268"/>
      <c r="P43" s="268"/>
      <c r="Q43" s="268"/>
      <c r="R43" s="268"/>
      <c r="S43" s="268"/>
      <c r="T43" s="268"/>
      <c r="U43" s="269"/>
      <c r="V43" s="283" t="s">
        <v>205</v>
      </c>
      <c r="W43" s="281"/>
      <c r="X43" s="281"/>
      <c r="Y43" s="281"/>
      <c r="Z43" s="281"/>
      <c r="AA43" s="273" t="s">
        <v>40</v>
      </c>
      <c r="AB43" s="273"/>
      <c r="AC43" s="273"/>
      <c r="AD43" s="273"/>
      <c r="AE43" s="255">
        <v>4</v>
      </c>
      <c r="AF43" s="255"/>
      <c r="AG43" s="255"/>
      <c r="AH43" s="255"/>
      <c r="AI43" s="268" t="str">
        <f>AC12</f>
        <v>木更津</v>
      </c>
      <c r="AJ43" s="268"/>
      <c r="AK43" s="268"/>
      <c r="AL43" s="268"/>
      <c r="AM43" s="268"/>
      <c r="AN43" s="268"/>
      <c r="AO43" s="268"/>
      <c r="AP43" s="269"/>
      <c r="AQ43" s="275" t="s">
        <v>119</v>
      </c>
      <c r="AR43" s="255"/>
      <c r="AS43" s="255"/>
      <c r="AT43" s="255"/>
      <c r="AU43" s="255"/>
      <c r="AV43" s="273" t="s">
        <v>48</v>
      </c>
      <c r="AW43" s="273"/>
      <c r="AX43" s="273"/>
      <c r="AY43" s="273"/>
      <c r="AZ43" s="255">
        <v>2</v>
      </c>
      <c r="BA43" s="255"/>
      <c r="BB43" s="255"/>
      <c r="BC43" s="255"/>
      <c r="BD43" s="233" t="s">
        <v>290</v>
      </c>
      <c r="BE43" s="233"/>
      <c r="BF43" s="233"/>
      <c r="BG43" s="233"/>
      <c r="BH43" s="233"/>
      <c r="BI43" s="233"/>
      <c r="BJ43" s="233"/>
      <c r="BK43" s="234"/>
      <c r="BL43" s="282" t="s">
        <v>119</v>
      </c>
      <c r="BM43" s="227"/>
      <c r="BN43" s="227"/>
      <c r="BO43" s="227"/>
      <c r="BP43" s="227"/>
      <c r="BQ43" s="274" t="s">
        <v>51</v>
      </c>
      <c r="BR43" s="274"/>
      <c r="BS43" s="274"/>
      <c r="BT43" s="274"/>
      <c r="BU43" s="227">
        <v>2</v>
      </c>
      <c r="BV43" s="227"/>
      <c r="BW43" s="227"/>
      <c r="BX43" s="227"/>
      <c r="BY43" s="233" t="s">
        <v>255</v>
      </c>
      <c r="BZ43" s="233"/>
      <c r="CA43" s="233"/>
      <c r="CB43" s="233"/>
      <c r="CC43" s="233"/>
      <c r="CD43" s="233"/>
      <c r="CE43" s="233"/>
      <c r="CF43" s="234"/>
      <c r="CG43" s="275" t="s">
        <v>206</v>
      </c>
      <c r="CH43" s="255"/>
      <c r="CI43" s="255"/>
      <c r="CJ43" s="255"/>
      <c r="CK43" s="255"/>
      <c r="CL43" s="273" t="s">
        <v>148</v>
      </c>
      <c r="CM43" s="273"/>
      <c r="CN43" s="273"/>
      <c r="CO43" s="273"/>
      <c r="CP43" s="255">
        <v>2</v>
      </c>
      <c r="CQ43" s="255"/>
      <c r="CR43" s="255"/>
      <c r="CS43" s="255"/>
      <c r="CT43" s="268" t="s">
        <v>336</v>
      </c>
      <c r="CU43" s="268"/>
      <c r="CV43" s="268"/>
      <c r="CW43" s="268"/>
      <c r="CX43" s="268"/>
      <c r="CY43" s="268"/>
      <c r="CZ43" s="268"/>
      <c r="DA43" s="269"/>
      <c r="DB43" s="275" t="s">
        <v>207</v>
      </c>
      <c r="DC43" s="255"/>
      <c r="DD43" s="255"/>
      <c r="DE43" s="255"/>
      <c r="DF43" s="255"/>
      <c r="DG43" s="276" t="s">
        <v>152</v>
      </c>
      <c r="DH43" s="277"/>
      <c r="DI43" s="277"/>
      <c r="DJ43" s="278"/>
      <c r="DK43" s="281">
        <v>2</v>
      </c>
      <c r="DL43" s="281"/>
      <c r="DM43" s="281"/>
      <c r="DN43" s="281"/>
      <c r="DO43" s="233" t="s">
        <v>290</v>
      </c>
      <c r="DP43" s="233"/>
      <c r="DQ43" s="233"/>
      <c r="DR43" s="233"/>
      <c r="DS43" s="233"/>
      <c r="DT43" s="233"/>
      <c r="DU43" s="233"/>
      <c r="DV43" s="234"/>
      <c r="DW43" s="275" t="s">
        <v>208</v>
      </c>
      <c r="DX43" s="255"/>
      <c r="DY43" s="255"/>
      <c r="DZ43" s="255"/>
      <c r="EA43" s="255"/>
      <c r="EB43" s="273" t="s">
        <v>147</v>
      </c>
      <c r="EC43" s="273"/>
      <c r="ED43" s="273"/>
      <c r="EE43" s="273"/>
      <c r="EF43" s="280" t="s">
        <v>190</v>
      </c>
      <c r="EG43" s="281"/>
      <c r="EH43" s="281"/>
      <c r="EI43" s="281"/>
      <c r="EJ43" s="268"/>
      <c r="EK43" s="268"/>
      <c r="EL43" s="268"/>
      <c r="EM43" s="268"/>
      <c r="EN43" s="268"/>
      <c r="EO43" s="268"/>
      <c r="EP43" s="268"/>
      <c r="EQ43" s="269"/>
    </row>
    <row r="44" spans="1:147" s="27" customFormat="1" ht="13.5">
      <c r="A44" s="272" t="s">
        <v>114</v>
      </c>
      <c r="B44" s="255"/>
      <c r="C44" s="255"/>
      <c r="D44" s="255"/>
      <c r="E44" s="255"/>
      <c r="F44" s="273" t="s">
        <v>41</v>
      </c>
      <c r="G44" s="273"/>
      <c r="H44" s="273"/>
      <c r="I44" s="273"/>
      <c r="J44" s="255">
        <v>4</v>
      </c>
      <c r="K44" s="255"/>
      <c r="L44" s="255"/>
      <c r="M44" s="255"/>
      <c r="N44" s="268" t="str">
        <f>BM4</f>
        <v>茂原</v>
      </c>
      <c r="O44" s="268"/>
      <c r="P44" s="268"/>
      <c r="Q44" s="268"/>
      <c r="R44" s="268"/>
      <c r="S44" s="268"/>
      <c r="T44" s="268"/>
      <c r="U44" s="269"/>
      <c r="V44" s="272" t="s">
        <v>114</v>
      </c>
      <c r="W44" s="255"/>
      <c r="X44" s="255"/>
      <c r="Y44" s="255"/>
      <c r="Z44" s="255"/>
      <c r="AA44" s="273" t="s">
        <v>42</v>
      </c>
      <c r="AB44" s="273"/>
      <c r="AC44" s="273"/>
      <c r="AD44" s="273"/>
      <c r="AE44" s="255">
        <v>4</v>
      </c>
      <c r="AF44" s="255"/>
      <c r="AG44" s="255"/>
      <c r="AH44" s="255"/>
      <c r="AI44" s="268" t="s">
        <v>276</v>
      </c>
      <c r="AJ44" s="268"/>
      <c r="AK44" s="268"/>
      <c r="AL44" s="268"/>
      <c r="AM44" s="268"/>
      <c r="AN44" s="268"/>
      <c r="AO44" s="268"/>
      <c r="AP44" s="269"/>
      <c r="AQ44" s="272" t="s">
        <v>114</v>
      </c>
      <c r="AR44" s="255"/>
      <c r="AS44" s="255"/>
      <c r="AT44" s="255"/>
      <c r="AU44" s="255"/>
      <c r="AV44" s="273" t="s">
        <v>47</v>
      </c>
      <c r="AW44" s="273"/>
      <c r="AX44" s="273"/>
      <c r="AY44" s="273"/>
      <c r="AZ44" s="255">
        <v>2</v>
      </c>
      <c r="BA44" s="255"/>
      <c r="BB44" s="255"/>
      <c r="BC44" s="255"/>
      <c r="BD44" s="233" t="s">
        <v>31</v>
      </c>
      <c r="BE44" s="233"/>
      <c r="BF44" s="233"/>
      <c r="BG44" s="233"/>
      <c r="BH44" s="233"/>
      <c r="BI44" s="233"/>
      <c r="BJ44" s="233"/>
      <c r="BK44" s="234"/>
      <c r="BL44" s="254" t="s">
        <v>114</v>
      </c>
      <c r="BM44" s="227"/>
      <c r="BN44" s="227"/>
      <c r="BO44" s="227"/>
      <c r="BP44" s="227"/>
      <c r="BQ44" s="274" t="s">
        <v>52</v>
      </c>
      <c r="BR44" s="274"/>
      <c r="BS44" s="274"/>
      <c r="BT44" s="274"/>
      <c r="BU44" s="227">
        <v>2</v>
      </c>
      <c r="BV44" s="227"/>
      <c r="BW44" s="227"/>
      <c r="BX44" s="227"/>
      <c r="BY44" s="233" t="s">
        <v>251</v>
      </c>
      <c r="BZ44" s="233"/>
      <c r="CA44" s="233"/>
      <c r="CB44" s="233"/>
      <c r="CC44" s="233"/>
      <c r="CD44" s="233"/>
      <c r="CE44" s="233"/>
      <c r="CF44" s="234"/>
      <c r="CG44" s="272" t="s">
        <v>114</v>
      </c>
      <c r="CH44" s="255"/>
      <c r="CI44" s="255"/>
      <c r="CJ44" s="255"/>
      <c r="CK44" s="255"/>
      <c r="CL44" s="273" t="s">
        <v>149</v>
      </c>
      <c r="CM44" s="273"/>
      <c r="CN44" s="273"/>
      <c r="CO44" s="273"/>
      <c r="CP44" s="255">
        <v>2</v>
      </c>
      <c r="CQ44" s="255"/>
      <c r="CR44" s="255"/>
      <c r="CS44" s="255"/>
      <c r="CT44" s="268" t="s">
        <v>106</v>
      </c>
      <c r="CU44" s="268"/>
      <c r="CV44" s="268"/>
      <c r="CW44" s="268"/>
      <c r="CX44" s="268"/>
      <c r="CY44" s="268"/>
      <c r="CZ44" s="268"/>
      <c r="DA44" s="269"/>
      <c r="DB44" s="272" t="s">
        <v>114</v>
      </c>
      <c r="DC44" s="255"/>
      <c r="DD44" s="255"/>
      <c r="DE44" s="255"/>
      <c r="DF44" s="255"/>
      <c r="DG44" s="276" t="s">
        <v>153</v>
      </c>
      <c r="DH44" s="277"/>
      <c r="DI44" s="277"/>
      <c r="DJ44" s="278"/>
      <c r="DK44" s="280">
        <v>2</v>
      </c>
      <c r="DL44" s="281"/>
      <c r="DM44" s="281"/>
      <c r="DN44" s="281"/>
      <c r="DO44" s="268" t="s">
        <v>134</v>
      </c>
      <c r="DP44" s="268"/>
      <c r="DQ44" s="268"/>
      <c r="DR44" s="268"/>
      <c r="DS44" s="268"/>
      <c r="DT44" s="268"/>
      <c r="DU44" s="268"/>
      <c r="DV44" s="269"/>
      <c r="DW44" s="275" t="s">
        <v>209</v>
      </c>
      <c r="DX44" s="255"/>
      <c r="DY44" s="255"/>
      <c r="DZ44" s="255"/>
      <c r="EA44" s="255"/>
      <c r="EB44" s="273" t="s">
        <v>146</v>
      </c>
      <c r="EC44" s="273"/>
      <c r="ED44" s="273"/>
      <c r="EE44" s="273"/>
      <c r="EF44" s="280" t="s">
        <v>190</v>
      </c>
      <c r="EG44" s="281"/>
      <c r="EH44" s="281"/>
      <c r="EI44" s="281"/>
      <c r="EJ44" s="268" t="s">
        <v>268</v>
      </c>
      <c r="EK44" s="268"/>
      <c r="EL44" s="268"/>
      <c r="EM44" s="268"/>
      <c r="EN44" s="268"/>
      <c r="EO44" s="268"/>
      <c r="EP44" s="268"/>
      <c r="EQ44" s="269"/>
    </row>
    <row r="45" spans="1:147" s="27" customFormat="1" ht="13.5" customHeight="1">
      <c r="A45" s="272" t="s">
        <v>114</v>
      </c>
      <c r="B45" s="255"/>
      <c r="C45" s="255"/>
      <c r="D45" s="255"/>
      <c r="E45" s="255"/>
      <c r="F45" s="273" t="s">
        <v>43</v>
      </c>
      <c r="G45" s="273"/>
      <c r="H45" s="273"/>
      <c r="I45" s="273"/>
      <c r="J45" s="255">
        <v>4</v>
      </c>
      <c r="K45" s="255"/>
      <c r="L45" s="255"/>
      <c r="M45" s="255"/>
      <c r="N45" s="268" t="str">
        <f>CW4</f>
        <v>八千代中央</v>
      </c>
      <c r="O45" s="268"/>
      <c r="P45" s="268"/>
      <c r="Q45" s="268"/>
      <c r="R45" s="268"/>
      <c r="S45" s="268"/>
      <c r="T45" s="268"/>
      <c r="U45" s="269"/>
      <c r="V45" s="272" t="s">
        <v>114</v>
      </c>
      <c r="W45" s="255"/>
      <c r="X45" s="255"/>
      <c r="Y45" s="255"/>
      <c r="Z45" s="255"/>
      <c r="AA45" s="273" t="s">
        <v>44</v>
      </c>
      <c r="AB45" s="273"/>
      <c r="AC45" s="273"/>
      <c r="AD45" s="273"/>
      <c r="AE45" s="255">
        <v>4</v>
      </c>
      <c r="AF45" s="255"/>
      <c r="AG45" s="255"/>
      <c r="AH45" s="255"/>
      <c r="AI45" s="256" t="str">
        <f>CW12</f>
        <v>袖ケ浦</v>
      </c>
      <c r="AJ45" s="256"/>
      <c r="AK45" s="256"/>
      <c r="AL45" s="256"/>
      <c r="AM45" s="256"/>
      <c r="AN45" s="256"/>
      <c r="AO45" s="256"/>
      <c r="AP45" s="257"/>
      <c r="AQ45" s="272" t="s">
        <v>114</v>
      </c>
      <c r="AR45" s="255"/>
      <c r="AS45" s="255"/>
      <c r="AT45" s="255"/>
      <c r="AU45" s="255"/>
      <c r="AV45" s="273" t="s">
        <v>49</v>
      </c>
      <c r="AW45" s="273"/>
      <c r="AX45" s="273"/>
      <c r="AY45" s="273"/>
      <c r="AZ45" s="255">
        <v>2</v>
      </c>
      <c r="BA45" s="255"/>
      <c r="BB45" s="255"/>
      <c r="BC45" s="255"/>
      <c r="BD45" s="233" t="s">
        <v>186</v>
      </c>
      <c r="BE45" s="233"/>
      <c r="BF45" s="233"/>
      <c r="BG45" s="233"/>
      <c r="BH45" s="233"/>
      <c r="BI45" s="233"/>
      <c r="BJ45" s="233"/>
      <c r="BK45" s="234"/>
      <c r="BL45" s="254" t="s">
        <v>114</v>
      </c>
      <c r="BM45" s="227"/>
      <c r="BN45" s="227"/>
      <c r="BO45" s="227"/>
      <c r="BP45" s="227"/>
      <c r="BQ45" s="274" t="s">
        <v>158</v>
      </c>
      <c r="BR45" s="274"/>
      <c r="BS45" s="274"/>
      <c r="BT45" s="274"/>
      <c r="BU45" s="227">
        <v>2</v>
      </c>
      <c r="BV45" s="227"/>
      <c r="BW45" s="227"/>
      <c r="BX45" s="227"/>
      <c r="BY45" s="233" t="s">
        <v>244</v>
      </c>
      <c r="BZ45" s="233"/>
      <c r="CA45" s="233"/>
      <c r="CB45" s="233"/>
      <c r="CC45" s="233"/>
      <c r="CD45" s="233"/>
      <c r="CE45" s="233"/>
      <c r="CF45" s="234"/>
      <c r="CG45" s="272" t="s">
        <v>114</v>
      </c>
      <c r="CH45" s="255"/>
      <c r="CI45" s="255"/>
      <c r="CJ45" s="255"/>
      <c r="CK45" s="255"/>
      <c r="CL45" s="273" t="s">
        <v>150</v>
      </c>
      <c r="CM45" s="273"/>
      <c r="CN45" s="273"/>
      <c r="CO45" s="273"/>
      <c r="CP45" s="255">
        <v>2</v>
      </c>
      <c r="CQ45" s="255"/>
      <c r="CR45" s="255"/>
      <c r="CS45" s="255"/>
      <c r="CT45" s="268" t="s">
        <v>31</v>
      </c>
      <c r="CU45" s="268"/>
      <c r="CV45" s="268"/>
      <c r="CW45" s="268"/>
      <c r="CX45" s="268"/>
      <c r="CY45" s="268"/>
      <c r="CZ45" s="268"/>
      <c r="DA45" s="269"/>
      <c r="DB45" s="272"/>
      <c r="DC45" s="255"/>
      <c r="DD45" s="255"/>
      <c r="DE45" s="255"/>
      <c r="DF45" s="255"/>
      <c r="DG45" s="276"/>
      <c r="DH45" s="277"/>
      <c r="DI45" s="277"/>
      <c r="DJ45" s="278"/>
      <c r="DK45" s="279"/>
      <c r="DL45" s="279"/>
      <c r="DM45" s="279"/>
      <c r="DN45" s="279"/>
      <c r="DO45" s="268"/>
      <c r="DP45" s="268"/>
      <c r="DQ45" s="268"/>
      <c r="DR45" s="268"/>
      <c r="DS45" s="268"/>
      <c r="DT45" s="268"/>
      <c r="DU45" s="268"/>
      <c r="DV45" s="269"/>
      <c r="DW45" s="275"/>
      <c r="DX45" s="255"/>
      <c r="DY45" s="255"/>
      <c r="DZ45" s="255"/>
      <c r="EA45" s="255"/>
      <c r="EB45" s="273"/>
      <c r="EC45" s="273"/>
      <c r="ED45" s="273"/>
      <c r="EE45" s="273"/>
      <c r="EF45" s="255"/>
      <c r="EG45" s="255"/>
      <c r="EH45" s="255"/>
      <c r="EI45" s="255"/>
      <c r="EJ45" s="268"/>
      <c r="EK45" s="268"/>
      <c r="EL45" s="268"/>
      <c r="EM45" s="268"/>
      <c r="EN45" s="268"/>
      <c r="EO45" s="268"/>
      <c r="EP45" s="268"/>
      <c r="EQ45" s="269"/>
    </row>
    <row r="46" spans="1:147" s="27" customFormat="1" ht="14.25" thickBot="1">
      <c r="A46" s="226" t="s">
        <v>114</v>
      </c>
      <c r="B46" s="210"/>
      <c r="C46" s="210"/>
      <c r="D46" s="210"/>
      <c r="E46" s="210"/>
      <c r="F46" s="225" t="s">
        <v>46</v>
      </c>
      <c r="G46" s="225"/>
      <c r="H46" s="225"/>
      <c r="I46" s="225"/>
      <c r="J46" s="210">
        <v>4</v>
      </c>
      <c r="K46" s="210"/>
      <c r="L46" s="210"/>
      <c r="M46" s="210"/>
      <c r="N46" s="249" t="str">
        <f>EG4</f>
        <v>香取</v>
      </c>
      <c r="O46" s="249"/>
      <c r="P46" s="249"/>
      <c r="Q46" s="249"/>
      <c r="R46" s="249"/>
      <c r="S46" s="249"/>
      <c r="T46" s="249"/>
      <c r="U46" s="250"/>
      <c r="V46" s="226" t="s">
        <v>114</v>
      </c>
      <c r="W46" s="210"/>
      <c r="X46" s="210"/>
      <c r="Y46" s="210"/>
      <c r="Z46" s="210"/>
      <c r="AA46" s="225" t="s">
        <v>45</v>
      </c>
      <c r="AB46" s="225"/>
      <c r="AC46" s="225"/>
      <c r="AD46" s="225"/>
      <c r="AE46" s="210">
        <v>4</v>
      </c>
      <c r="AF46" s="210"/>
      <c r="AG46" s="210"/>
      <c r="AH46" s="210"/>
      <c r="AI46" s="249" t="str">
        <f>EG12</f>
        <v>柏</v>
      </c>
      <c r="AJ46" s="249"/>
      <c r="AK46" s="249"/>
      <c r="AL46" s="249"/>
      <c r="AM46" s="249"/>
      <c r="AN46" s="249"/>
      <c r="AO46" s="249"/>
      <c r="AP46" s="250"/>
      <c r="AQ46" s="226" t="s">
        <v>114</v>
      </c>
      <c r="AR46" s="210"/>
      <c r="AS46" s="210"/>
      <c r="AT46" s="210"/>
      <c r="AU46" s="210"/>
      <c r="AV46" s="225" t="s">
        <v>50</v>
      </c>
      <c r="AW46" s="225"/>
      <c r="AX46" s="225"/>
      <c r="AY46" s="225"/>
      <c r="AZ46" s="210">
        <v>2</v>
      </c>
      <c r="BA46" s="210"/>
      <c r="BB46" s="210"/>
      <c r="BC46" s="210"/>
      <c r="BD46" s="228" t="s">
        <v>106</v>
      </c>
      <c r="BE46" s="228"/>
      <c r="BF46" s="228"/>
      <c r="BG46" s="228"/>
      <c r="BH46" s="228"/>
      <c r="BI46" s="228"/>
      <c r="BJ46" s="228"/>
      <c r="BK46" s="229"/>
      <c r="BL46" s="251"/>
      <c r="BM46" s="252"/>
      <c r="BN46" s="252"/>
      <c r="BO46" s="252"/>
      <c r="BP46" s="252"/>
      <c r="BQ46" s="253"/>
      <c r="BR46" s="253"/>
      <c r="BS46" s="253"/>
      <c r="BT46" s="253"/>
      <c r="BU46" s="252"/>
      <c r="BV46" s="252"/>
      <c r="BW46" s="252"/>
      <c r="BX46" s="252"/>
      <c r="BY46" s="270"/>
      <c r="BZ46" s="270"/>
      <c r="CA46" s="270"/>
      <c r="CB46" s="270"/>
      <c r="CC46" s="270"/>
      <c r="CD46" s="270"/>
      <c r="CE46" s="270"/>
      <c r="CF46" s="271"/>
      <c r="CG46" s="226" t="s">
        <v>114</v>
      </c>
      <c r="CH46" s="210"/>
      <c r="CI46" s="210"/>
      <c r="CJ46" s="210"/>
      <c r="CK46" s="210"/>
      <c r="CL46" s="225" t="s">
        <v>159</v>
      </c>
      <c r="CM46" s="225"/>
      <c r="CN46" s="225"/>
      <c r="CO46" s="225"/>
      <c r="CP46" s="210">
        <v>2</v>
      </c>
      <c r="CQ46" s="210"/>
      <c r="CR46" s="210"/>
      <c r="CS46" s="210"/>
      <c r="CT46" s="249" t="s">
        <v>29</v>
      </c>
      <c r="CU46" s="249"/>
      <c r="CV46" s="249"/>
      <c r="CW46" s="249"/>
      <c r="CX46" s="249"/>
      <c r="CY46" s="249"/>
      <c r="CZ46" s="249"/>
      <c r="DA46" s="250"/>
      <c r="DB46" s="226"/>
      <c r="DC46" s="210"/>
      <c r="DD46" s="210"/>
      <c r="DE46" s="210"/>
      <c r="DF46" s="210"/>
      <c r="DG46" s="261"/>
      <c r="DH46" s="262"/>
      <c r="DI46" s="262"/>
      <c r="DJ46" s="263"/>
      <c r="DK46" s="264"/>
      <c r="DL46" s="265"/>
      <c r="DM46" s="265"/>
      <c r="DN46" s="266"/>
      <c r="DO46" s="249"/>
      <c r="DP46" s="249"/>
      <c r="DQ46" s="249"/>
      <c r="DR46" s="249"/>
      <c r="DS46" s="249"/>
      <c r="DT46" s="249"/>
      <c r="DU46" s="249"/>
      <c r="DV46" s="250"/>
      <c r="DW46" s="267"/>
      <c r="DX46" s="210"/>
      <c r="DY46" s="210"/>
      <c r="DZ46" s="210"/>
      <c r="EA46" s="210"/>
      <c r="EB46" s="225"/>
      <c r="EC46" s="225"/>
      <c r="ED46" s="225"/>
      <c r="EE46" s="225"/>
      <c r="EF46" s="210"/>
      <c r="EG46" s="210"/>
      <c r="EH46" s="210"/>
      <c r="EI46" s="210"/>
      <c r="EJ46" s="249"/>
      <c r="EK46" s="249"/>
      <c r="EL46" s="249"/>
      <c r="EM46" s="249"/>
      <c r="EN46" s="249"/>
      <c r="EO46" s="249"/>
      <c r="EP46" s="249"/>
      <c r="EQ46" s="250"/>
    </row>
    <row r="47" s="27" customFormat="1" ht="13.5"/>
    <row r="48" s="27" customFormat="1" ht="13.5"/>
    <row r="49" s="27" customFormat="1" ht="13.5"/>
    <row r="50" s="27" customFormat="1" ht="13.5">
      <c r="A50" s="86"/>
    </row>
    <row r="51" s="27" customFormat="1" ht="13.5"/>
    <row r="52" s="27" customFormat="1" ht="13.5"/>
    <row r="53" s="27" customFormat="1" ht="13.5"/>
    <row r="54" s="27" customFormat="1" ht="13.5"/>
    <row r="55" s="27" customFormat="1" ht="13.5"/>
    <row r="56" s="27" customFormat="1" ht="13.5"/>
    <row r="57" s="27" customFormat="1" ht="13.5"/>
    <row r="58" s="27" customFormat="1" ht="13.5"/>
    <row r="59" s="27" customFormat="1" ht="13.5"/>
    <row r="60" s="27" customFormat="1" ht="13.5"/>
    <row r="61" s="27" customFormat="1" ht="13.5"/>
    <row r="62" s="27" customFormat="1" ht="13.5"/>
    <row r="63" s="27" customFormat="1" ht="13.5"/>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sheetData>
  <sheetProtection/>
  <mergeCells count="1074">
    <mergeCell ref="CI31:CL32"/>
    <mergeCell ref="J24:P24"/>
    <mergeCell ref="U26:X26"/>
    <mergeCell ref="AU27:AX32"/>
    <mergeCell ref="AK27:AR27"/>
    <mergeCell ref="AQ28:AR28"/>
    <mergeCell ref="AQ29:AT29"/>
    <mergeCell ref="AK28:AL28"/>
    <mergeCell ref="K31:N32"/>
    <mergeCell ref="AQ30:AT30"/>
    <mergeCell ref="AI31:AL32"/>
    <mergeCell ref="AI28:AJ28"/>
    <mergeCell ref="BS31:BV32"/>
    <mergeCell ref="AU25:AX25"/>
    <mergeCell ref="Q24:X24"/>
    <mergeCell ref="S30:V30"/>
    <mergeCell ref="S31:V32"/>
    <mergeCell ref="AA29:AD29"/>
    <mergeCell ref="AM29:AP32"/>
    <mergeCell ref="S28:T28"/>
    <mergeCell ref="EF22:EI22"/>
    <mergeCell ref="EB25:EE30"/>
    <mergeCell ref="BS28:BT28"/>
    <mergeCell ref="K30:N30"/>
    <mergeCell ref="AU26:AX26"/>
    <mergeCell ref="DK29:DN32"/>
    <mergeCell ref="BG30:BJ30"/>
    <mergeCell ref="BE26:BH26"/>
    <mergeCell ref="CL24:CQ24"/>
    <mergeCell ref="AW24:BD24"/>
    <mergeCell ref="O4:P4"/>
    <mergeCell ref="DC26:DF26"/>
    <mergeCell ref="AO24:AV24"/>
    <mergeCell ref="Q4:X4"/>
    <mergeCell ref="AC24:AI24"/>
    <mergeCell ref="Q22:AF22"/>
    <mergeCell ref="AG22:AV22"/>
    <mergeCell ref="AO26:AR26"/>
    <mergeCell ref="BO26:BQ26"/>
    <mergeCell ref="Q23:AV23"/>
    <mergeCell ref="EJ25:EM30"/>
    <mergeCell ref="EF21:EI21"/>
    <mergeCell ref="EF23:EI30"/>
    <mergeCell ref="O25:R25"/>
    <mergeCell ref="BW25:BZ25"/>
    <mergeCell ref="AE25:AH27"/>
    <mergeCell ref="CM25:CP27"/>
    <mergeCell ref="BY22:CN22"/>
    <mergeCell ref="AI29:AL29"/>
    <mergeCell ref="CI30:CL30"/>
    <mergeCell ref="BK5:BL5"/>
    <mergeCell ref="AB6:AC6"/>
    <mergeCell ref="AD6:AE6"/>
    <mergeCell ref="AA4:AB4"/>
    <mergeCell ref="AC4:AM4"/>
    <mergeCell ref="BA4:BH4"/>
    <mergeCell ref="AF6:AG6"/>
    <mergeCell ref="AR6:AV6"/>
    <mergeCell ref="AW6:AX6"/>
    <mergeCell ref="AY6:BC6"/>
    <mergeCell ref="A3:E17"/>
    <mergeCell ref="F3:L5"/>
    <mergeCell ref="M3:N3"/>
    <mergeCell ref="O3:P3"/>
    <mergeCell ref="Q3:X3"/>
    <mergeCell ref="BM4:BW4"/>
    <mergeCell ref="BI4:BJ4"/>
    <mergeCell ref="BK4:BL4"/>
    <mergeCell ref="Y4:Z4"/>
    <mergeCell ref="AJ3:AM3"/>
    <mergeCell ref="F1:EQ1"/>
    <mergeCell ref="CI4:CJ4"/>
    <mergeCell ref="CK4:CR4"/>
    <mergeCell ref="CS3:CT3"/>
    <mergeCell ref="AW3:AX3"/>
    <mergeCell ref="BZ3:CF5"/>
    <mergeCell ref="BR5:BW5"/>
    <mergeCell ref="BM5:BQ5"/>
    <mergeCell ref="CI5:CJ5"/>
    <mergeCell ref="CG3:CH3"/>
    <mergeCell ref="BA3:BH3"/>
    <mergeCell ref="AP3:AV5"/>
    <mergeCell ref="AH5:AM5"/>
    <mergeCell ref="CW3:DC3"/>
    <mergeCell ref="CK5:CR5"/>
    <mergeCell ref="CI3:CJ3"/>
    <mergeCell ref="AY3:AZ3"/>
    <mergeCell ref="BI3:BJ3"/>
    <mergeCell ref="BK3:BL3"/>
    <mergeCell ref="CK3:CR3"/>
    <mergeCell ref="BM3:BS3"/>
    <mergeCell ref="BT3:BW3"/>
    <mergeCell ref="DD3:DG3"/>
    <mergeCell ref="DJ3:DP5"/>
    <mergeCell ref="DQ3:DR3"/>
    <mergeCell ref="CS4:CT4"/>
    <mergeCell ref="CU4:CV4"/>
    <mergeCell ref="CW4:DG4"/>
    <mergeCell ref="CS5:CT5"/>
    <mergeCell ref="CW5:DA5"/>
    <mergeCell ref="DB5:DG5"/>
    <mergeCell ref="CU5:CV5"/>
    <mergeCell ref="DS3:DT3"/>
    <mergeCell ref="DU3:EB3"/>
    <mergeCell ref="EC3:ED3"/>
    <mergeCell ref="CU3:CV3"/>
    <mergeCell ref="EE3:EF3"/>
    <mergeCell ref="DU4:EB4"/>
    <mergeCell ref="EC4:ED4"/>
    <mergeCell ref="EE4:EF4"/>
    <mergeCell ref="EE5:EF5"/>
    <mergeCell ref="EG3:EM3"/>
    <mergeCell ref="DU5:EB5"/>
    <mergeCell ref="EC5:ED5"/>
    <mergeCell ref="EG5:EK5"/>
    <mergeCell ref="EL5:EQ5"/>
    <mergeCell ref="EN3:EQ3"/>
    <mergeCell ref="AY5:AZ5"/>
    <mergeCell ref="Y3:Z3"/>
    <mergeCell ref="AA3:AB3"/>
    <mergeCell ref="AC3:AI3"/>
    <mergeCell ref="AY4:AZ4"/>
    <mergeCell ref="DS4:DT4"/>
    <mergeCell ref="BI5:BJ5"/>
    <mergeCell ref="EG4:EQ4"/>
    <mergeCell ref="DS5:DT5"/>
    <mergeCell ref="O5:P5"/>
    <mergeCell ref="Q5:X5"/>
    <mergeCell ref="Y5:Z5"/>
    <mergeCell ref="AA5:AB5"/>
    <mergeCell ref="AC5:AG5"/>
    <mergeCell ref="BA5:BH5"/>
    <mergeCell ref="F6:G6"/>
    <mergeCell ref="H6:L6"/>
    <mergeCell ref="M6:N6"/>
    <mergeCell ref="O6:S6"/>
    <mergeCell ref="T6:U6"/>
    <mergeCell ref="V6:W6"/>
    <mergeCell ref="X6:Y6"/>
    <mergeCell ref="Z6:AA6"/>
    <mergeCell ref="AH6:AI6"/>
    <mergeCell ref="AJ6:AK6"/>
    <mergeCell ref="AL6:AM6"/>
    <mergeCell ref="AP6:AQ6"/>
    <mergeCell ref="BD6:BE6"/>
    <mergeCell ref="BF6:BG6"/>
    <mergeCell ref="BH6:BI6"/>
    <mergeCell ref="BJ6:BK6"/>
    <mergeCell ref="BL6:BM6"/>
    <mergeCell ref="BN6:BO6"/>
    <mergeCell ref="BP6:BQ6"/>
    <mergeCell ref="BR6:BS6"/>
    <mergeCell ref="BT6:BU6"/>
    <mergeCell ref="BV6:BW6"/>
    <mergeCell ref="BZ6:CA6"/>
    <mergeCell ref="CB6:CF6"/>
    <mergeCell ref="CG6:CH6"/>
    <mergeCell ref="CI6:CM6"/>
    <mergeCell ref="CN6:CO6"/>
    <mergeCell ref="CP6:CQ6"/>
    <mergeCell ref="CR6:CS6"/>
    <mergeCell ref="CT6:CU6"/>
    <mergeCell ref="CV6:CW6"/>
    <mergeCell ref="CX6:CY6"/>
    <mergeCell ref="CZ6:DA6"/>
    <mergeCell ref="DB6:DC6"/>
    <mergeCell ref="DD6:DE6"/>
    <mergeCell ref="DF6:DG6"/>
    <mergeCell ref="DJ6:DK6"/>
    <mergeCell ref="DL6:DP6"/>
    <mergeCell ref="DQ6:DR6"/>
    <mergeCell ref="DS6:DW6"/>
    <mergeCell ref="DX6:DY6"/>
    <mergeCell ref="DZ6:EA6"/>
    <mergeCell ref="EB6:EC6"/>
    <mergeCell ref="ED6:EE6"/>
    <mergeCell ref="EF6:EG6"/>
    <mergeCell ref="EH6:EI6"/>
    <mergeCell ref="EJ6:EK6"/>
    <mergeCell ref="EL6:EM6"/>
    <mergeCell ref="EN6:EO6"/>
    <mergeCell ref="EP6:EQ6"/>
    <mergeCell ref="F7:G7"/>
    <mergeCell ref="H7:I7"/>
    <mergeCell ref="J7:L7"/>
    <mergeCell ref="M7:N7"/>
    <mergeCell ref="O7:Q7"/>
    <mergeCell ref="R7:S7"/>
    <mergeCell ref="T7:U7"/>
    <mergeCell ref="V7:W7"/>
    <mergeCell ref="X7:Y7"/>
    <mergeCell ref="Z7:AA7"/>
    <mergeCell ref="AB7:AC7"/>
    <mergeCell ref="AD7:AE7"/>
    <mergeCell ref="AF7:AG7"/>
    <mergeCell ref="AH7:AI7"/>
    <mergeCell ref="AJ7:AK7"/>
    <mergeCell ref="AL7:AM7"/>
    <mergeCell ref="AP7:AQ7"/>
    <mergeCell ref="AR7:AS7"/>
    <mergeCell ref="AT7:AV7"/>
    <mergeCell ref="AW7:AX7"/>
    <mergeCell ref="AY7:BA7"/>
    <mergeCell ref="BB7:BC7"/>
    <mergeCell ref="BD7:BE7"/>
    <mergeCell ref="BF7:BG7"/>
    <mergeCell ref="BH7:BI7"/>
    <mergeCell ref="BJ7:BK7"/>
    <mergeCell ref="BL7:BM7"/>
    <mergeCell ref="BN7:BO7"/>
    <mergeCell ref="BP7:BQ7"/>
    <mergeCell ref="BR7:BS7"/>
    <mergeCell ref="BT7:BU7"/>
    <mergeCell ref="BV7:BW7"/>
    <mergeCell ref="BZ7:CA7"/>
    <mergeCell ref="CB7:CC7"/>
    <mergeCell ref="CD7:CF7"/>
    <mergeCell ref="CG7:CH7"/>
    <mergeCell ref="CI7:CK7"/>
    <mergeCell ref="CL7:CM7"/>
    <mergeCell ref="CN7:CO7"/>
    <mergeCell ref="CP7:CQ7"/>
    <mergeCell ref="CR7:CS7"/>
    <mergeCell ref="CT7:CU7"/>
    <mergeCell ref="CV7:CW7"/>
    <mergeCell ref="CX7:CY7"/>
    <mergeCell ref="CZ7:DA7"/>
    <mergeCell ref="DB7:DC7"/>
    <mergeCell ref="DD7:DE7"/>
    <mergeCell ref="DF7:DG7"/>
    <mergeCell ref="DJ7:DK7"/>
    <mergeCell ref="DL7:DM7"/>
    <mergeCell ref="DN7:DP7"/>
    <mergeCell ref="DQ7:DR7"/>
    <mergeCell ref="DS7:DU7"/>
    <mergeCell ref="DV7:DW7"/>
    <mergeCell ref="DX7:DY7"/>
    <mergeCell ref="DZ7:EA7"/>
    <mergeCell ref="EB7:EC7"/>
    <mergeCell ref="ED7:EE7"/>
    <mergeCell ref="EF7:EG7"/>
    <mergeCell ref="EH7:EI7"/>
    <mergeCell ref="EJ7:EK7"/>
    <mergeCell ref="EL7:EM7"/>
    <mergeCell ref="EN7:EO7"/>
    <mergeCell ref="EP7:EQ7"/>
    <mergeCell ref="F8:G8"/>
    <mergeCell ref="H8:I8"/>
    <mergeCell ref="J8:L8"/>
    <mergeCell ref="M8:N8"/>
    <mergeCell ref="O8:Q8"/>
    <mergeCell ref="R8:S8"/>
    <mergeCell ref="T8:U8"/>
    <mergeCell ref="V8:W8"/>
    <mergeCell ref="X8:Y8"/>
    <mergeCell ref="Z8:AA8"/>
    <mergeCell ref="AB8:AC8"/>
    <mergeCell ref="AD8:AE8"/>
    <mergeCell ref="AF8:AG8"/>
    <mergeCell ref="AH8:AI8"/>
    <mergeCell ref="AJ8:AK8"/>
    <mergeCell ref="AL8:AM8"/>
    <mergeCell ref="AP8:AQ8"/>
    <mergeCell ref="AR8:AS8"/>
    <mergeCell ref="AT8:AV8"/>
    <mergeCell ref="AW8:AX8"/>
    <mergeCell ref="AY8:BA8"/>
    <mergeCell ref="BB8:BC8"/>
    <mergeCell ref="BD8:BE8"/>
    <mergeCell ref="BF8:BG8"/>
    <mergeCell ref="BH8:BI8"/>
    <mergeCell ref="BJ8:BK8"/>
    <mergeCell ref="BL8:BM8"/>
    <mergeCell ref="BN8:BO8"/>
    <mergeCell ref="BP8:BQ8"/>
    <mergeCell ref="BR8:BS8"/>
    <mergeCell ref="BT8:BU8"/>
    <mergeCell ref="BV8:BW8"/>
    <mergeCell ref="BZ8:CA8"/>
    <mergeCell ref="CB8:CC8"/>
    <mergeCell ref="CD8:CF8"/>
    <mergeCell ref="CG8:CH8"/>
    <mergeCell ref="CI8:CK8"/>
    <mergeCell ref="CL8:CM8"/>
    <mergeCell ref="CN8:CO8"/>
    <mergeCell ref="CP8:CQ8"/>
    <mergeCell ref="CR8:CS8"/>
    <mergeCell ref="CT8:CU8"/>
    <mergeCell ref="CV8:CW8"/>
    <mergeCell ref="CX8:CY8"/>
    <mergeCell ref="CZ8:DA8"/>
    <mergeCell ref="DB8:DC8"/>
    <mergeCell ref="DD8:DE8"/>
    <mergeCell ref="DF8:DG8"/>
    <mergeCell ref="DJ8:DK8"/>
    <mergeCell ref="DL8:DM8"/>
    <mergeCell ref="DN8:DP8"/>
    <mergeCell ref="DQ8:DR8"/>
    <mergeCell ref="DS8:DU8"/>
    <mergeCell ref="DV8:DW8"/>
    <mergeCell ref="DX8:DY8"/>
    <mergeCell ref="DZ8:EA8"/>
    <mergeCell ref="EB8:EC8"/>
    <mergeCell ref="ED8:EE8"/>
    <mergeCell ref="EF8:EG8"/>
    <mergeCell ref="EH8:EI8"/>
    <mergeCell ref="EJ8:EK8"/>
    <mergeCell ref="EL8:EM8"/>
    <mergeCell ref="EN8:EO8"/>
    <mergeCell ref="EP8:EQ8"/>
    <mergeCell ref="F9:G9"/>
    <mergeCell ref="H9:I9"/>
    <mergeCell ref="J9:L9"/>
    <mergeCell ref="M9:N9"/>
    <mergeCell ref="O9:Q9"/>
    <mergeCell ref="R9:S9"/>
    <mergeCell ref="T9:U9"/>
    <mergeCell ref="V9:W9"/>
    <mergeCell ref="X9:Y9"/>
    <mergeCell ref="Z9:AA9"/>
    <mergeCell ref="AB9:AC9"/>
    <mergeCell ref="AD9:AE9"/>
    <mergeCell ref="AF9:AG9"/>
    <mergeCell ref="AH9:AI9"/>
    <mergeCell ref="AJ9:AK9"/>
    <mergeCell ref="AL9:AM9"/>
    <mergeCell ref="AP9:AQ9"/>
    <mergeCell ref="AR9:AS9"/>
    <mergeCell ref="AT9:AV9"/>
    <mergeCell ref="AW9:AX9"/>
    <mergeCell ref="AY9:BA9"/>
    <mergeCell ref="BB9:BC9"/>
    <mergeCell ref="BD9:BE9"/>
    <mergeCell ref="BF9:BG9"/>
    <mergeCell ref="BH9:BI9"/>
    <mergeCell ref="BJ9:BK9"/>
    <mergeCell ref="BL9:BM9"/>
    <mergeCell ref="BN9:BO9"/>
    <mergeCell ref="BP9:BQ9"/>
    <mergeCell ref="BR9:BS9"/>
    <mergeCell ref="BT9:BU9"/>
    <mergeCell ref="BV9:BW9"/>
    <mergeCell ref="BZ9:CA9"/>
    <mergeCell ref="CB9:CC9"/>
    <mergeCell ref="CD9:CF9"/>
    <mergeCell ref="CG9:CH9"/>
    <mergeCell ref="CI9:CK9"/>
    <mergeCell ref="CL9:CM9"/>
    <mergeCell ref="CN9:CO9"/>
    <mergeCell ref="CP9:CQ9"/>
    <mergeCell ref="CR9:CS9"/>
    <mergeCell ref="CT9:CU9"/>
    <mergeCell ref="CV9:CW9"/>
    <mergeCell ref="CX9:CY9"/>
    <mergeCell ref="CZ9:DA9"/>
    <mergeCell ref="DB9:DC9"/>
    <mergeCell ref="DD9:DE9"/>
    <mergeCell ref="DF9:DG9"/>
    <mergeCell ref="DJ9:DK9"/>
    <mergeCell ref="DL9:DM9"/>
    <mergeCell ref="DN9:DP9"/>
    <mergeCell ref="DQ9:DR9"/>
    <mergeCell ref="DS9:DU9"/>
    <mergeCell ref="DV9:DW9"/>
    <mergeCell ref="DX9:DY9"/>
    <mergeCell ref="DZ9:EA9"/>
    <mergeCell ref="EB9:EC9"/>
    <mergeCell ref="ED9:EE9"/>
    <mergeCell ref="EF9:EG9"/>
    <mergeCell ref="EH9:EI9"/>
    <mergeCell ref="EJ9:EK9"/>
    <mergeCell ref="EL9:EM9"/>
    <mergeCell ref="EN9:EO9"/>
    <mergeCell ref="EP9:EQ9"/>
    <mergeCell ref="F11:L13"/>
    <mergeCell ref="M11:N11"/>
    <mergeCell ref="O11:P11"/>
    <mergeCell ref="Q11:X11"/>
    <mergeCell ref="Y11:Z11"/>
    <mergeCell ref="AA11:AB11"/>
    <mergeCell ref="AC11:AI11"/>
    <mergeCell ref="AJ11:AM11"/>
    <mergeCell ref="CG11:CH11"/>
    <mergeCell ref="CI11:CJ11"/>
    <mergeCell ref="BA11:BH11"/>
    <mergeCell ref="BI11:BJ11"/>
    <mergeCell ref="BK11:BL11"/>
    <mergeCell ref="BA12:BH12"/>
    <mergeCell ref="BI12:BJ12"/>
    <mergeCell ref="BK12:BL12"/>
    <mergeCell ref="CK11:CR11"/>
    <mergeCell ref="BM12:BW12"/>
    <mergeCell ref="CI12:CJ12"/>
    <mergeCell ref="CK12:CR12"/>
    <mergeCell ref="CS11:CT11"/>
    <mergeCell ref="CU11:CV11"/>
    <mergeCell ref="BM11:BS11"/>
    <mergeCell ref="BT11:BW11"/>
    <mergeCell ref="BZ11:CF13"/>
    <mergeCell ref="BR13:BW13"/>
    <mergeCell ref="CW11:DC11"/>
    <mergeCell ref="DD11:DG11"/>
    <mergeCell ref="DJ11:DP13"/>
    <mergeCell ref="DQ11:DR11"/>
    <mergeCell ref="CS12:CT12"/>
    <mergeCell ref="CU12:CV12"/>
    <mergeCell ref="CW12:DG12"/>
    <mergeCell ref="CS13:CT13"/>
    <mergeCell ref="CU13:CV13"/>
    <mergeCell ref="DS11:DT11"/>
    <mergeCell ref="DU11:EB11"/>
    <mergeCell ref="EC11:ED11"/>
    <mergeCell ref="EE11:EF11"/>
    <mergeCell ref="EG11:EM11"/>
    <mergeCell ref="EG13:EK13"/>
    <mergeCell ref="EL13:EQ13"/>
    <mergeCell ref="EN11:EQ11"/>
    <mergeCell ref="DS12:DT12"/>
    <mergeCell ref="DU12:EB12"/>
    <mergeCell ref="O12:P12"/>
    <mergeCell ref="Q12:X12"/>
    <mergeCell ref="Y12:Z12"/>
    <mergeCell ref="AA12:AB12"/>
    <mergeCell ref="AC12:AM12"/>
    <mergeCell ref="AY12:AZ12"/>
    <mergeCell ref="AP11:AV13"/>
    <mergeCell ref="AW11:AX11"/>
    <mergeCell ref="AY11:AZ11"/>
    <mergeCell ref="O13:P13"/>
    <mergeCell ref="EC12:ED12"/>
    <mergeCell ref="EE12:EF12"/>
    <mergeCell ref="EG12:EQ12"/>
    <mergeCell ref="BA13:BH13"/>
    <mergeCell ref="BI13:BJ13"/>
    <mergeCell ref="BK13:BL13"/>
    <mergeCell ref="BM13:BQ13"/>
    <mergeCell ref="CW13:DA13"/>
    <mergeCell ref="CI13:CJ13"/>
    <mergeCell ref="DB13:DG13"/>
    <mergeCell ref="Q13:X13"/>
    <mergeCell ref="Y13:Z13"/>
    <mergeCell ref="AA13:AB13"/>
    <mergeCell ref="AC13:AG13"/>
    <mergeCell ref="AY13:AZ13"/>
    <mergeCell ref="AH13:AM13"/>
    <mergeCell ref="DS13:DT13"/>
    <mergeCell ref="DU13:EB13"/>
    <mergeCell ref="EC13:ED13"/>
    <mergeCell ref="EE13:EF13"/>
    <mergeCell ref="CK13:CR13"/>
    <mergeCell ref="F14:G14"/>
    <mergeCell ref="H14:L14"/>
    <mergeCell ref="M14:N14"/>
    <mergeCell ref="O14:S14"/>
    <mergeCell ref="T14:U14"/>
    <mergeCell ref="V14:W14"/>
    <mergeCell ref="X14:Y14"/>
    <mergeCell ref="Z14:AA14"/>
    <mergeCell ref="AB14:AC14"/>
    <mergeCell ref="AD14:AE14"/>
    <mergeCell ref="AF14:AG14"/>
    <mergeCell ref="AH14:AI14"/>
    <mergeCell ref="AJ14:AK14"/>
    <mergeCell ref="AL14:AM14"/>
    <mergeCell ref="AP14:AQ14"/>
    <mergeCell ref="AR14:AV14"/>
    <mergeCell ref="AW14:AX14"/>
    <mergeCell ref="AY14:BC14"/>
    <mergeCell ref="BD14:BE14"/>
    <mergeCell ref="BF14:BG14"/>
    <mergeCell ref="BH14:BI14"/>
    <mergeCell ref="BJ14:BK14"/>
    <mergeCell ref="BL14:BM14"/>
    <mergeCell ref="BN14:BO14"/>
    <mergeCell ref="BP14:BQ14"/>
    <mergeCell ref="BR14:BS14"/>
    <mergeCell ref="BT14:BU14"/>
    <mergeCell ref="BV14:BW14"/>
    <mergeCell ref="BZ14:CA14"/>
    <mergeCell ref="CB14:CF14"/>
    <mergeCell ref="CG14:CH14"/>
    <mergeCell ref="CI14:CM14"/>
    <mergeCell ref="CN14:CO14"/>
    <mergeCell ref="CP14:CQ14"/>
    <mergeCell ref="CR14:CS14"/>
    <mergeCell ref="CT14:CU14"/>
    <mergeCell ref="CV14:CW14"/>
    <mergeCell ref="CX14:CY14"/>
    <mergeCell ref="CZ14:DA14"/>
    <mergeCell ref="DB14:DC14"/>
    <mergeCell ref="DD14:DE14"/>
    <mergeCell ref="DF14:DG14"/>
    <mergeCell ref="DJ14:DK14"/>
    <mergeCell ref="DL14:DP14"/>
    <mergeCell ref="DQ14:DR14"/>
    <mergeCell ref="DS14:DW14"/>
    <mergeCell ref="DX14:DY14"/>
    <mergeCell ref="DZ14:EA14"/>
    <mergeCell ref="EB14:EC14"/>
    <mergeCell ref="ED14:EE14"/>
    <mergeCell ref="EF14:EG14"/>
    <mergeCell ref="EH14:EI14"/>
    <mergeCell ref="EJ14:EK14"/>
    <mergeCell ref="EL14:EM14"/>
    <mergeCell ref="EN14:EO14"/>
    <mergeCell ref="EP14:EQ14"/>
    <mergeCell ref="F15:G15"/>
    <mergeCell ref="H15:I15"/>
    <mergeCell ref="J15:L15"/>
    <mergeCell ref="M15:N15"/>
    <mergeCell ref="O15:Q15"/>
    <mergeCell ref="R15:S15"/>
    <mergeCell ref="T15:U15"/>
    <mergeCell ref="V15:W15"/>
    <mergeCell ref="X15:Y15"/>
    <mergeCell ref="Z15:AA15"/>
    <mergeCell ref="AB15:AC15"/>
    <mergeCell ref="AD15:AE15"/>
    <mergeCell ref="AF15:AG15"/>
    <mergeCell ref="AH15:AI15"/>
    <mergeCell ref="AJ15:AK15"/>
    <mergeCell ref="AL15:AM15"/>
    <mergeCell ref="AP15:AQ15"/>
    <mergeCell ref="AR15:AS15"/>
    <mergeCell ref="AT15:AV15"/>
    <mergeCell ref="AW15:AX15"/>
    <mergeCell ref="AY15:BA15"/>
    <mergeCell ref="BB15:BC15"/>
    <mergeCell ref="BD15:BE15"/>
    <mergeCell ref="BF15:BG15"/>
    <mergeCell ref="BH15:BI15"/>
    <mergeCell ref="BJ15:BK15"/>
    <mergeCell ref="BL15:BM15"/>
    <mergeCell ref="BN15:BO15"/>
    <mergeCell ref="BP15:BQ15"/>
    <mergeCell ref="BR15:BS15"/>
    <mergeCell ref="BT15:BU15"/>
    <mergeCell ref="BV15:BW15"/>
    <mergeCell ref="BZ15:CA15"/>
    <mergeCell ref="CB15:CC15"/>
    <mergeCell ref="CD15:CF15"/>
    <mergeCell ref="CG15:CH15"/>
    <mergeCell ref="CI15:CK15"/>
    <mergeCell ref="CL15:CM15"/>
    <mergeCell ref="CN15:CO15"/>
    <mergeCell ref="CP15:CQ15"/>
    <mergeCell ref="CR15:CS15"/>
    <mergeCell ref="CT15:CU15"/>
    <mergeCell ref="CV15:CW15"/>
    <mergeCell ref="CX15:CY15"/>
    <mergeCell ref="CZ15:DA15"/>
    <mergeCell ref="DB15:DC15"/>
    <mergeCell ref="DD15:DE15"/>
    <mergeCell ref="DF15:DG15"/>
    <mergeCell ref="DJ15:DK15"/>
    <mergeCell ref="DL15:DM15"/>
    <mergeCell ref="DN15:DP15"/>
    <mergeCell ref="DQ15:DR15"/>
    <mergeCell ref="DS15:DU15"/>
    <mergeCell ref="DV15:DW15"/>
    <mergeCell ref="DX15:DY15"/>
    <mergeCell ref="DZ15:EA15"/>
    <mergeCell ref="EB15:EC15"/>
    <mergeCell ref="ED15:EE15"/>
    <mergeCell ref="EF15:EG15"/>
    <mergeCell ref="EH15:EI15"/>
    <mergeCell ref="EJ15:EK15"/>
    <mergeCell ref="EL15:EM15"/>
    <mergeCell ref="EN15:EO15"/>
    <mergeCell ref="EP15:EQ15"/>
    <mergeCell ref="F16:G16"/>
    <mergeCell ref="H16:I16"/>
    <mergeCell ref="J16:L16"/>
    <mergeCell ref="M16:N16"/>
    <mergeCell ref="O16:Q16"/>
    <mergeCell ref="R16:S16"/>
    <mergeCell ref="T16:U16"/>
    <mergeCell ref="V16:W16"/>
    <mergeCell ref="X16:Y16"/>
    <mergeCell ref="Z16:AA16"/>
    <mergeCell ref="AB16:AC16"/>
    <mergeCell ref="AD16:AE16"/>
    <mergeCell ref="AF16:AG16"/>
    <mergeCell ref="AH16:AI16"/>
    <mergeCell ref="AJ16:AK16"/>
    <mergeCell ref="AL16:AM16"/>
    <mergeCell ref="AP16:AQ16"/>
    <mergeCell ref="AR16:AS16"/>
    <mergeCell ref="AT16:AV16"/>
    <mergeCell ref="AW16:AX16"/>
    <mergeCell ref="AY16:BA16"/>
    <mergeCell ref="BB16:BC16"/>
    <mergeCell ref="BD16:BE16"/>
    <mergeCell ref="BF16:BG16"/>
    <mergeCell ref="BH16:BI16"/>
    <mergeCell ref="BJ16:BK16"/>
    <mergeCell ref="BL16:BM16"/>
    <mergeCell ref="BN16:BO16"/>
    <mergeCell ref="BP16:BQ16"/>
    <mergeCell ref="BR16:BS16"/>
    <mergeCell ref="BT16:BU16"/>
    <mergeCell ref="BV16:BW16"/>
    <mergeCell ref="BZ16:CA16"/>
    <mergeCell ref="CB16:CC16"/>
    <mergeCell ref="CD16:CF16"/>
    <mergeCell ref="CG16:CH16"/>
    <mergeCell ref="CI16:CK16"/>
    <mergeCell ref="CL16:CM16"/>
    <mergeCell ref="CN16:CO16"/>
    <mergeCell ref="CP16:CQ16"/>
    <mergeCell ref="CR16:CS16"/>
    <mergeCell ref="CT16:CU16"/>
    <mergeCell ref="CV16:CW16"/>
    <mergeCell ref="CX16:CY16"/>
    <mergeCell ref="CZ16:DA16"/>
    <mergeCell ref="DB16:DC16"/>
    <mergeCell ref="DD16:DE16"/>
    <mergeCell ref="DF16:DG16"/>
    <mergeCell ref="DJ16:DK16"/>
    <mergeCell ref="DL16:DM16"/>
    <mergeCell ref="DN16:DP16"/>
    <mergeCell ref="DQ16:DR16"/>
    <mergeCell ref="DS16:DU16"/>
    <mergeCell ref="DV16:DW16"/>
    <mergeCell ref="DX16:DY16"/>
    <mergeCell ref="DZ16:EA16"/>
    <mergeCell ref="EB16:EC16"/>
    <mergeCell ref="ED16:EE16"/>
    <mergeCell ref="EF16:EG16"/>
    <mergeCell ref="EH16:EI16"/>
    <mergeCell ref="EJ16:EK16"/>
    <mergeCell ref="EL16:EM16"/>
    <mergeCell ref="EN16:EO16"/>
    <mergeCell ref="EP16:EQ16"/>
    <mergeCell ref="F17:G17"/>
    <mergeCell ref="H17:I17"/>
    <mergeCell ref="J17:L17"/>
    <mergeCell ref="M17:N17"/>
    <mergeCell ref="O17:Q17"/>
    <mergeCell ref="R17:S17"/>
    <mergeCell ref="T17:U17"/>
    <mergeCell ref="V17:W17"/>
    <mergeCell ref="X17:Y17"/>
    <mergeCell ref="Z17:AA17"/>
    <mergeCell ref="AB17:AC17"/>
    <mergeCell ref="AD17:AE17"/>
    <mergeCell ref="AF17:AG17"/>
    <mergeCell ref="AH17:AI17"/>
    <mergeCell ref="AJ17:AK17"/>
    <mergeCell ref="AL17:AM17"/>
    <mergeCell ref="AP17:AQ17"/>
    <mergeCell ref="AR17:AS17"/>
    <mergeCell ref="AT17:AV17"/>
    <mergeCell ref="AW17:AX17"/>
    <mergeCell ref="AY17:BA17"/>
    <mergeCell ref="BB17:BC17"/>
    <mergeCell ref="BD17:BE17"/>
    <mergeCell ref="BF17:BG17"/>
    <mergeCell ref="BH17:BI17"/>
    <mergeCell ref="BJ17:BK17"/>
    <mergeCell ref="BL17:BM17"/>
    <mergeCell ref="BN17:BO17"/>
    <mergeCell ref="BP17:BQ17"/>
    <mergeCell ref="BR17:BS17"/>
    <mergeCell ref="BT17:BU17"/>
    <mergeCell ref="BV17:BW17"/>
    <mergeCell ref="BZ17:CA17"/>
    <mergeCell ref="CB17:CC17"/>
    <mergeCell ref="CD17:CF17"/>
    <mergeCell ref="CG17:CH17"/>
    <mergeCell ref="CI17:CK17"/>
    <mergeCell ref="CN17:CO17"/>
    <mergeCell ref="CP17:CQ17"/>
    <mergeCell ref="CR17:CS17"/>
    <mergeCell ref="CT17:CU17"/>
    <mergeCell ref="CV17:CW17"/>
    <mergeCell ref="DV17:DW17"/>
    <mergeCell ref="CX17:CY17"/>
    <mergeCell ref="CZ17:DA17"/>
    <mergeCell ref="DL17:DM17"/>
    <mergeCell ref="DB17:DC17"/>
    <mergeCell ref="AW22:BX22"/>
    <mergeCell ref="EP17:EQ17"/>
    <mergeCell ref="EA18:EM18"/>
    <mergeCell ref="A20:AE20"/>
    <mergeCell ref="DZ17:EA17"/>
    <mergeCell ref="DF17:DG17"/>
    <mergeCell ref="DJ17:DK17"/>
    <mergeCell ref="EB17:EC17"/>
    <mergeCell ref="EF17:EG17"/>
    <mergeCell ref="CL17:CM17"/>
    <mergeCell ref="DC25:DF25"/>
    <mergeCell ref="CO22:DD22"/>
    <mergeCell ref="BY23:DD23"/>
    <mergeCell ref="DI26:DL26"/>
    <mergeCell ref="CC26:CF26"/>
    <mergeCell ref="CW26:CZ26"/>
    <mergeCell ref="EN17:EO17"/>
    <mergeCell ref="DN17:DP17"/>
    <mergeCell ref="DQ17:DR17"/>
    <mergeCell ref="DS17:DU17"/>
    <mergeCell ref="DX17:DY17"/>
    <mergeCell ref="EH17:EI17"/>
    <mergeCell ref="EJ17:EK17"/>
    <mergeCell ref="ED17:EE17"/>
    <mergeCell ref="DO29:DR29"/>
    <mergeCell ref="DO31:DR32"/>
    <mergeCell ref="DC27:DF32"/>
    <mergeCell ref="DI28:DJ28"/>
    <mergeCell ref="CS27:CZ27"/>
    <mergeCell ref="EL17:EM17"/>
    <mergeCell ref="DD17:DE17"/>
    <mergeCell ref="DM26:DP26"/>
    <mergeCell ref="DE24:DL24"/>
    <mergeCell ref="CW24:DD24"/>
    <mergeCell ref="CE29:CH32"/>
    <mergeCell ref="CC27:CJ27"/>
    <mergeCell ref="CA30:CD30"/>
    <mergeCell ref="CI28:CJ28"/>
    <mergeCell ref="DG30:DJ30"/>
    <mergeCell ref="DI27:DP27"/>
    <mergeCell ref="CY30:DB30"/>
    <mergeCell ref="CQ31:CT32"/>
    <mergeCell ref="CY31:DB32"/>
    <mergeCell ref="CY28:CZ28"/>
    <mergeCell ref="BW26:BZ26"/>
    <mergeCell ref="CQ30:CT30"/>
    <mergeCell ref="DO30:DR30"/>
    <mergeCell ref="CQ28:CR28"/>
    <mergeCell ref="CS28:CT28"/>
    <mergeCell ref="CI29:CL29"/>
    <mergeCell ref="CK28:CL28"/>
    <mergeCell ref="CU29:CX32"/>
    <mergeCell ref="CU28:CX28"/>
    <mergeCell ref="DK28:DN28"/>
    <mergeCell ref="K29:N29"/>
    <mergeCell ref="G29:J32"/>
    <mergeCell ref="BY24:CF24"/>
    <mergeCell ref="BI23:BL26"/>
    <mergeCell ref="AA30:AD30"/>
    <mergeCell ref="AA31:AD32"/>
    <mergeCell ref="AI30:AL30"/>
    <mergeCell ref="AM28:AP28"/>
    <mergeCell ref="AS28:AT28"/>
    <mergeCell ref="BW27:BZ32"/>
    <mergeCell ref="AS33:AV33"/>
    <mergeCell ref="A33:D33"/>
    <mergeCell ref="E33:H33"/>
    <mergeCell ref="I33:L33"/>
    <mergeCell ref="M33:P33"/>
    <mergeCell ref="Q33:T33"/>
    <mergeCell ref="U33:X33"/>
    <mergeCell ref="BY33:CB33"/>
    <mergeCell ref="BC29:BF32"/>
    <mergeCell ref="AY29:BB29"/>
    <mergeCell ref="CC33:CF33"/>
    <mergeCell ref="BC28:BF28"/>
    <mergeCell ref="BO29:BR32"/>
    <mergeCell ref="CE28:CH28"/>
    <mergeCell ref="CA29:CD29"/>
    <mergeCell ref="BI28:BJ28"/>
    <mergeCell ref="AY31:BB32"/>
    <mergeCell ref="AW33:AZ33"/>
    <mergeCell ref="BI33:BL33"/>
    <mergeCell ref="BU28:BV28"/>
    <mergeCell ref="BG29:BJ29"/>
    <mergeCell ref="BG31:BJ32"/>
    <mergeCell ref="BS30:BV30"/>
    <mergeCell ref="BA33:BD33"/>
    <mergeCell ref="BE33:BH33"/>
    <mergeCell ref="BU33:BX33"/>
    <mergeCell ref="AY28:AZ28"/>
    <mergeCell ref="I34:L34"/>
    <mergeCell ref="M34:P34"/>
    <mergeCell ref="Q34:T34"/>
    <mergeCell ref="AS34:AV34"/>
    <mergeCell ref="AK34:AN34"/>
    <mergeCell ref="AC33:AF33"/>
    <mergeCell ref="Y33:AB33"/>
    <mergeCell ref="AG33:AJ33"/>
    <mergeCell ref="AK33:AN33"/>
    <mergeCell ref="AO33:AR33"/>
    <mergeCell ref="BM33:BP33"/>
    <mergeCell ref="DW33:EC33"/>
    <mergeCell ref="AC28:AD28"/>
    <mergeCell ref="CS33:CV33"/>
    <mergeCell ref="DA33:DD33"/>
    <mergeCell ref="DM33:DP33"/>
    <mergeCell ref="DQ33:DT33"/>
    <mergeCell ref="AQ31:AT32"/>
    <mergeCell ref="BQ33:BT33"/>
    <mergeCell ref="BO28:BR28"/>
    <mergeCell ref="BM34:BP34"/>
    <mergeCell ref="AG34:AJ34"/>
    <mergeCell ref="AO34:AR34"/>
    <mergeCell ref="A19:AV19"/>
    <mergeCell ref="EA19:EN19"/>
    <mergeCell ref="CG33:CJ33"/>
    <mergeCell ref="CK33:CN33"/>
    <mergeCell ref="CO33:CR33"/>
    <mergeCell ref="A27:E27"/>
    <mergeCell ref="AA28:AB28"/>
    <mergeCell ref="A34:D34"/>
    <mergeCell ref="E34:H34"/>
    <mergeCell ref="U34:X34"/>
    <mergeCell ref="Y34:AB34"/>
    <mergeCell ref="AC34:AF34"/>
    <mergeCell ref="BQ34:BT34"/>
    <mergeCell ref="AW34:AZ34"/>
    <mergeCell ref="BA34:BD34"/>
    <mergeCell ref="BE34:BH34"/>
    <mergeCell ref="BI34:BL34"/>
    <mergeCell ref="BU34:BX34"/>
    <mergeCell ref="BY34:CB34"/>
    <mergeCell ref="CC34:CF34"/>
    <mergeCell ref="CG34:CJ34"/>
    <mergeCell ref="CK34:CN34"/>
    <mergeCell ref="CO34:CR34"/>
    <mergeCell ref="BY35:CB40"/>
    <mergeCell ref="CS34:CV34"/>
    <mergeCell ref="CW34:CZ34"/>
    <mergeCell ref="CC35:CF40"/>
    <mergeCell ref="CG35:CJ40"/>
    <mergeCell ref="DI35:DL40"/>
    <mergeCell ref="CO35:CR40"/>
    <mergeCell ref="E35:H40"/>
    <mergeCell ref="I35:L40"/>
    <mergeCell ref="M35:P40"/>
    <mergeCell ref="Q35:T40"/>
    <mergeCell ref="U35:X40"/>
    <mergeCell ref="Y35:AB40"/>
    <mergeCell ref="AC35:AF40"/>
    <mergeCell ref="AG35:AJ40"/>
    <mergeCell ref="AK35:AN40"/>
    <mergeCell ref="AO35:AR40"/>
    <mergeCell ref="AS35:AV40"/>
    <mergeCell ref="DM34:DP34"/>
    <mergeCell ref="DA34:DD34"/>
    <mergeCell ref="DE34:DH34"/>
    <mergeCell ref="DI34:DL34"/>
    <mergeCell ref="AW35:AZ40"/>
    <mergeCell ref="ED38:EQ38"/>
    <mergeCell ref="ED39:EQ39"/>
    <mergeCell ref="ED40:EQ40"/>
    <mergeCell ref="DW40:EC40"/>
    <mergeCell ref="DU33:DV40"/>
    <mergeCell ref="DW37:EC37"/>
    <mergeCell ref="DW38:EC38"/>
    <mergeCell ref="DW39:EC39"/>
    <mergeCell ref="DW36:EC36"/>
    <mergeCell ref="DW34:EC34"/>
    <mergeCell ref="BA35:BD40"/>
    <mergeCell ref="BE35:BH40"/>
    <mergeCell ref="BI35:BL40"/>
    <mergeCell ref="BM35:BP40"/>
    <mergeCell ref="BQ35:BT40"/>
    <mergeCell ref="BU35:BX40"/>
    <mergeCell ref="A42:E42"/>
    <mergeCell ref="F42:I42"/>
    <mergeCell ref="J42:M42"/>
    <mergeCell ref="N42:U42"/>
    <mergeCell ref="V42:Z42"/>
    <mergeCell ref="AA42:AD42"/>
    <mergeCell ref="DG42:DJ42"/>
    <mergeCell ref="DK42:DN42"/>
    <mergeCell ref="DO42:DV42"/>
    <mergeCell ref="DW42:EA42"/>
    <mergeCell ref="EB42:EE42"/>
    <mergeCell ref="CL42:CO42"/>
    <mergeCell ref="CP42:CS42"/>
    <mergeCell ref="CT42:DA42"/>
    <mergeCell ref="EF42:EI42"/>
    <mergeCell ref="EJ42:EQ42"/>
    <mergeCell ref="A43:E43"/>
    <mergeCell ref="F43:I43"/>
    <mergeCell ref="J43:M43"/>
    <mergeCell ref="N43:U43"/>
    <mergeCell ref="V43:Z43"/>
    <mergeCell ref="AA43:AD43"/>
    <mergeCell ref="BY43:CF43"/>
    <mergeCell ref="CG43:CK43"/>
    <mergeCell ref="CL43:CO43"/>
    <mergeCell ref="AE43:AH43"/>
    <mergeCell ref="AI43:AP43"/>
    <mergeCell ref="AQ43:AU43"/>
    <mergeCell ref="AV43:AY43"/>
    <mergeCell ref="AZ43:BC43"/>
    <mergeCell ref="BD43:BK43"/>
    <mergeCell ref="BL43:BP43"/>
    <mergeCell ref="BQ43:BT43"/>
    <mergeCell ref="BU43:BX43"/>
    <mergeCell ref="CP43:CS43"/>
    <mergeCell ref="CT43:DA43"/>
    <mergeCell ref="DB43:DF43"/>
    <mergeCell ref="DG43:DJ43"/>
    <mergeCell ref="DK43:DN43"/>
    <mergeCell ref="DO43:DV43"/>
    <mergeCell ref="DW43:EA43"/>
    <mergeCell ref="EB43:EE43"/>
    <mergeCell ref="EF43:EI43"/>
    <mergeCell ref="EJ43:EQ43"/>
    <mergeCell ref="A44:E44"/>
    <mergeCell ref="F44:I44"/>
    <mergeCell ref="J44:M44"/>
    <mergeCell ref="N44:U44"/>
    <mergeCell ref="V44:Z44"/>
    <mergeCell ref="AA44:AD44"/>
    <mergeCell ref="CL44:CO44"/>
    <mergeCell ref="AE44:AH44"/>
    <mergeCell ref="AI44:AP44"/>
    <mergeCell ref="AQ44:AU44"/>
    <mergeCell ref="AV44:AY44"/>
    <mergeCell ref="AZ44:BC44"/>
    <mergeCell ref="BD44:BK44"/>
    <mergeCell ref="CG44:CK44"/>
    <mergeCell ref="BY44:CF44"/>
    <mergeCell ref="BQ44:BT44"/>
    <mergeCell ref="EB44:EE44"/>
    <mergeCell ref="EF44:EI44"/>
    <mergeCell ref="EJ44:EQ44"/>
    <mergeCell ref="A45:E45"/>
    <mergeCell ref="F45:I45"/>
    <mergeCell ref="J45:M45"/>
    <mergeCell ref="N45:U45"/>
    <mergeCell ref="V45:Z45"/>
    <mergeCell ref="AA45:AD45"/>
    <mergeCell ref="CP44:CS44"/>
    <mergeCell ref="CP45:CS45"/>
    <mergeCell ref="DW44:EA44"/>
    <mergeCell ref="CT44:DA44"/>
    <mergeCell ref="DB44:DF44"/>
    <mergeCell ref="DG44:DJ44"/>
    <mergeCell ref="DK44:DN44"/>
    <mergeCell ref="DO44:DV44"/>
    <mergeCell ref="EB46:EE46"/>
    <mergeCell ref="DW45:EA45"/>
    <mergeCell ref="EB45:EE45"/>
    <mergeCell ref="AV46:AY46"/>
    <mergeCell ref="AZ46:BC46"/>
    <mergeCell ref="DG45:DJ45"/>
    <mergeCell ref="DK45:DN45"/>
    <mergeCell ref="DO45:DV45"/>
    <mergeCell ref="CL45:CO45"/>
    <mergeCell ref="AZ45:BC45"/>
    <mergeCell ref="BY46:CF46"/>
    <mergeCell ref="AQ46:AU46"/>
    <mergeCell ref="AQ45:AU45"/>
    <mergeCell ref="AV45:AY45"/>
    <mergeCell ref="CT45:DA45"/>
    <mergeCell ref="DB45:DF45"/>
    <mergeCell ref="CG45:CK45"/>
    <mergeCell ref="BD45:BK45"/>
    <mergeCell ref="BL45:BP45"/>
    <mergeCell ref="BQ45:BT45"/>
    <mergeCell ref="DO46:DV46"/>
    <mergeCell ref="DW46:EA46"/>
    <mergeCell ref="EF45:EI45"/>
    <mergeCell ref="EJ45:EQ45"/>
    <mergeCell ref="F46:I46"/>
    <mergeCell ref="J46:M46"/>
    <mergeCell ref="N46:U46"/>
    <mergeCell ref="V46:Z46"/>
    <mergeCell ref="AA46:AD46"/>
    <mergeCell ref="AE46:AH46"/>
    <mergeCell ref="AE45:AH45"/>
    <mergeCell ref="AI45:AP45"/>
    <mergeCell ref="BU42:BX42"/>
    <mergeCell ref="CG42:CK42"/>
    <mergeCell ref="EF46:EI46"/>
    <mergeCell ref="EJ46:EQ46"/>
    <mergeCell ref="CT46:DA46"/>
    <mergeCell ref="DB46:DF46"/>
    <mergeCell ref="DG46:DJ46"/>
    <mergeCell ref="DK46:DN46"/>
    <mergeCell ref="AI46:AP46"/>
    <mergeCell ref="BL46:BP46"/>
    <mergeCell ref="BQ46:BT46"/>
    <mergeCell ref="BU46:BX46"/>
    <mergeCell ref="BL44:BP44"/>
    <mergeCell ref="BL42:BP42"/>
    <mergeCell ref="BU45:BX45"/>
    <mergeCell ref="AI42:AP42"/>
    <mergeCell ref="AQ42:AU42"/>
    <mergeCell ref="AV42:AY42"/>
    <mergeCell ref="BD42:BK42"/>
    <mergeCell ref="BV18:DC18"/>
    <mergeCell ref="A18:BI18"/>
    <mergeCell ref="G26:I26"/>
    <mergeCell ref="J26:L26"/>
    <mergeCell ref="AG20:BJ20"/>
    <mergeCell ref="A35:D40"/>
    <mergeCell ref="DB42:DF42"/>
    <mergeCell ref="AE42:AH42"/>
    <mergeCell ref="AZ42:BC42"/>
    <mergeCell ref="A23:E23"/>
    <mergeCell ref="Y26:AB26"/>
    <mergeCell ref="AK26:AN26"/>
    <mergeCell ref="DC21:DI21"/>
    <mergeCell ref="CG26:CJ26"/>
    <mergeCell ref="BA26:BD26"/>
    <mergeCell ref="A26:E26"/>
    <mergeCell ref="O26:R26"/>
    <mergeCell ref="BR24:BX24"/>
    <mergeCell ref="BR26:BT26"/>
    <mergeCell ref="A30:E30"/>
    <mergeCell ref="CL46:CO46"/>
    <mergeCell ref="CG46:CK46"/>
    <mergeCell ref="BU44:BX44"/>
    <mergeCell ref="A46:E46"/>
    <mergeCell ref="CS35:CV40"/>
    <mergeCell ref="BD46:BK46"/>
    <mergeCell ref="BQ42:BT42"/>
    <mergeCell ref="BY45:CF45"/>
    <mergeCell ref="BY42:CF42"/>
    <mergeCell ref="A29:E29"/>
    <mergeCell ref="CP46:CS46"/>
    <mergeCell ref="CA31:CD32"/>
    <mergeCell ref="A25:E25"/>
    <mergeCell ref="K28:L28"/>
    <mergeCell ref="G27:L27"/>
    <mergeCell ref="M28:N28"/>
    <mergeCell ref="A28:E28"/>
    <mergeCell ref="W28:Z28"/>
    <mergeCell ref="U28:V28"/>
    <mergeCell ref="G28:J28"/>
    <mergeCell ref="O27:R32"/>
    <mergeCell ref="BO27:BT27"/>
    <mergeCell ref="BA28:BB28"/>
    <mergeCell ref="A21:E21"/>
    <mergeCell ref="BK20:CN20"/>
    <mergeCell ref="BG28:BH28"/>
    <mergeCell ref="AY30:BB30"/>
    <mergeCell ref="W29:Z32"/>
    <mergeCell ref="U27:AB27"/>
    <mergeCell ref="S29:V29"/>
    <mergeCell ref="CK35:CN40"/>
    <mergeCell ref="DW32:EQ32"/>
    <mergeCell ref="CY29:DB29"/>
    <mergeCell ref="BD19:BQ19"/>
    <mergeCell ref="ED20:EG20"/>
    <mergeCell ref="EH20:EK20"/>
    <mergeCell ref="ED35:EQ35"/>
    <mergeCell ref="ED33:EQ33"/>
    <mergeCell ref="ED36:EQ36"/>
    <mergeCell ref="ED34:EQ34"/>
    <mergeCell ref="BS29:BV29"/>
    <mergeCell ref="CW33:CZ33"/>
    <mergeCell ref="CW35:CZ40"/>
    <mergeCell ref="DQ35:DT40"/>
    <mergeCell ref="DE33:DH33"/>
    <mergeCell ref="DI33:DL33"/>
    <mergeCell ref="DM35:DP40"/>
    <mergeCell ref="DE35:DH40"/>
    <mergeCell ref="ED37:EQ37"/>
    <mergeCell ref="BA27:BH27"/>
    <mergeCell ref="CQ29:CT29"/>
    <mergeCell ref="DG28:DH28"/>
    <mergeCell ref="DA28:DB28"/>
    <mergeCell ref="DJ21:DW21"/>
    <mergeCell ref="DC20:DI20"/>
    <mergeCell ref="AG21:CN21"/>
    <mergeCell ref="CS26:CV26"/>
    <mergeCell ref="CA28:CB28"/>
    <mergeCell ref="CC28:CD28"/>
    <mergeCell ref="DQ34:DT34"/>
    <mergeCell ref="DJ19:DW19"/>
    <mergeCell ref="DJ20:DW20"/>
    <mergeCell ref="DG29:DJ29"/>
    <mergeCell ref="DC19:DI19"/>
    <mergeCell ref="DA35:DD40"/>
    <mergeCell ref="DW35:EC35"/>
    <mergeCell ref="DQ28:DR28"/>
    <mergeCell ref="DG31:DJ32"/>
    <mergeCell ref="DO28:DP28"/>
  </mergeCells>
  <conditionalFormatting sqref="N43:U43">
    <cfRule type="cellIs" priority="8" dxfId="34" operator="equal" stopIfTrue="1">
      <formula>0</formula>
    </cfRule>
    <cfRule type="cellIs" priority="9" dxfId="35" operator="equal" stopIfTrue="1">
      <formula>0</formula>
    </cfRule>
  </conditionalFormatting>
  <conditionalFormatting sqref="N44:U44">
    <cfRule type="cellIs" priority="7" dxfId="34" operator="equal" stopIfTrue="1">
      <formula>0</formula>
    </cfRule>
  </conditionalFormatting>
  <conditionalFormatting sqref="N45:U45">
    <cfRule type="cellIs" priority="6" dxfId="34" operator="equal" stopIfTrue="1">
      <formula>0</formula>
    </cfRule>
  </conditionalFormatting>
  <conditionalFormatting sqref="N46:U46">
    <cfRule type="cellIs" priority="5" dxfId="34" operator="equal" stopIfTrue="1">
      <formula>0</formula>
    </cfRule>
  </conditionalFormatting>
  <conditionalFormatting sqref="AI43:AP43">
    <cfRule type="cellIs" priority="4" dxfId="34" operator="equal" stopIfTrue="1">
      <formula>0</formula>
    </cfRule>
  </conditionalFormatting>
  <conditionalFormatting sqref="AI44:AP44">
    <cfRule type="cellIs" priority="3" dxfId="34" operator="equal" stopIfTrue="1">
      <formula>0</formula>
    </cfRule>
  </conditionalFormatting>
  <conditionalFormatting sqref="AI45:AP45">
    <cfRule type="cellIs" priority="2" dxfId="34" operator="equal" stopIfTrue="1">
      <formula>0</formula>
    </cfRule>
  </conditionalFormatting>
  <conditionalFormatting sqref="AI46:AP46">
    <cfRule type="cellIs" priority="1" dxfId="34" operator="equal" stopIfTrue="1">
      <formula>0</formula>
    </cfRule>
  </conditionalFormatting>
  <printOptions horizontalCentered="1" verticalCentered="1"/>
  <pageMargins left="0" right="0" top="0" bottom="0"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Z45"/>
  <sheetViews>
    <sheetView zoomScale="95" zoomScaleNormal="95" zoomScalePageLayoutView="0" workbookViewId="0" topLeftCell="A19">
      <selection activeCell="P35" sqref="P35"/>
    </sheetView>
  </sheetViews>
  <sheetFormatPr defaultColWidth="9.00390625" defaultRowHeight="13.5"/>
  <cols>
    <col min="1" max="2" width="3.625" style="3" customWidth="1"/>
    <col min="3" max="3" width="12.625" style="3" customWidth="1"/>
    <col min="4" max="5" width="11.625" style="3" customWidth="1"/>
    <col min="6" max="6" width="11.00390625" style="22" bestFit="1" customWidth="1"/>
    <col min="7" max="7" width="3.625" style="3" customWidth="1"/>
    <col min="8" max="8" width="3.375" style="3" bestFit="1" customWidth="1"/>
    <col min="9" max="9" width="3.625" style="3" customWidth="1"/>
    <col min="10" max="10" width="11.00390625" style="3" customWidth="1"/>
    <col min="11" max="11" width="11.00390625" style="22" customWidth="1"/>
    <col min="12" max="12" width="3.625" style="3" customWidth="1"/>
    <col min="13" max="13" width="3.375" style="3" bestFit="1" customWidth="1"/>
    <col min="14" max="14" width="3.625" style="3" customWidth="1"/>
    <col min="15" max="15" width="11.00390625" style="3" customWidth="1"/>
    <col min="16" max="16" width="11.00390625" style="22" customWidth="1"/>
    <col min="17" max="17" width="3.625" style="3" customWidth="1"/>
    <col min="18" max="18" width="3.375" style="3" bestFit="1" customWidth="1"/>
    <col min="19" max="19" width="3.625" style="3" customWidth="1"/>
    <col min="20" max="20" width="11.00390625" style="3" customWidth="1"/>
    <col min="21" max="21" width="9.00390625" style="3" customWidth="1"/>
    <col min="22" max="24" width="3.625" style="3" customWidth="1"/>
    <col min="25" max="28" width="9.00390625" style="3" customWidth="1"/>
    <col min="29" max="16384" width="9.00390625" style="2" customWidth="1"/>
  </cols>
  <sheetData>
    <row r="1" ht="13.5" customHeight="1">
      <c r="A1" s="3" t="s">
        <v>193</v>
      </c>
    </row>
    <row r="2" spans="1:2" ht="13.5" customHeight="1">
      <c r="A2" s="3" t="s">
        <v>68</v>
      </c>
      <c r="B2" s="12"/>
    </row>
    <row r="3" ht="13.5" customHeight="1">
      <c r="A3" s="3" t="s">
        <v>194</v>
      </c>
    </row>
    <row r="4" spans="1:3" ht="13.5" customHeight="1">
      <c r="A4" s="536" t="s">
        <v>195</v>
      </c>
      <c r="B4" s="536"/>
      <c r="C4" s="536"/>
    </row>
    <row r="5" spans="1:20" ht="13.5" customHeight="1">
      <c r="A5" s="6"/>
      <c r="B5" s="529" t="s">
        <v>69</v>
      </c>
      <c r="C5" s="530"/>
      <c r="D5" s="16" t="s">
        <v>233</v>
      </c>
      <c r="E5" s="16" t="s">
        <v>115</v>
      </c>
      <c r="F5" s="529" t="s">
        <v>116</v>
      </c>
      <c r="G5" s="531"/>
      <c r="H5" s="531"/>
      <c r="I5" s="531"/>
      <c r="J5" s="530"/>
      <c r="K5" s="529" t="s">
        <v>117</v>
      </c>
      <c r="L5" s="531"/>
      <c r="M5" s="531"/>
      <c r="N5" s="531"/>
      <c r="O5" s="530"/>
      <c r="P5" s="529" t="s">
        <v>118</v>
      </c>
      <c r="Q5" s="531"/>
      <c r="R5" s="531"/>
      <c r="S5" s="531"/>
      <c r="T5" s="530"/>
    </row>
    <row r="6" spans="1:20" ht="13.5" customHeight="1">
      <c r="A6" s="15" t="s">
        <v>70</v>
      </c>
      <c r="B6" s="83" t="s">
        <v>39</v>
      </c>
      <c r="C6" s="69" t="str">
        <f>'組合せ'!AC4</f>
        <v>君津</v>
      </c>
      <c r="D6" s="16" t="str">
        <f>'組合せ'!AH5</f>
        <v>和田</v>
      </c>
      <c r="E6" s="16" t="s">
        <v>304</v>
      </c>
      <c r="F6" s="59" t="str">
        <f>'組合せ'!Q3</f>
        <v>君津</v>
      </c>
      <c r="G6" s="58">
        <v>1</v>
      </c>
      <c r="H6" s="58" t="s">
        <v>8</v>
      </c>
      <c r="I6" s="58">
        <v>6</v>
      </c>
      <c r="J6" s="118" t="str">
        <f>'組合せ'!Q4</f>
        <v>市原</v>
      </c>
      <c r="K6" s="59" t="str">
        <f>'組合せ'!Q5</f>
        <v>市川</v>
      </c>
      <c r="L6" s="58">
        <v>4</v>
      </c>
      <c r="M6" s="58" t="s">
        <v>8</v>
      </c>
      <c r="N6" s="58">
        <v>2</v>
      </c>
      <c r="O6" s="118" t="str">
        <f>'組合せ'!Q4</f>
        <v>市原</v>
      </c>
      <c r="P6" s="59" t="str">
        <f>'組合せ'!Q5</f>
        <v>市川</v>
      </c>
      <c r="Q6" s="15">
        <v>9</v>
      </c>
      <c r="R6" s="58" t="s">
        <v>142</v>
      </c>
      <c r="S6" s="15">
        <v>2</v>
      </c>
      <c r="T6" s="19" t="str">
        <f>'組合せ'!Q3</f>
        <v>君津</v>
      </c>
    </row>
    <row r="7" spans="1:20" ht="13.5" customHeight="1">
      <c r="A7" s="15" t="s">
        <v>71</v>
      </c>
      <c r="B7" s="84" t="s">
        <v>41</v>
      </c>
      <c r="C7" s="69" t="str">
        <f>'組合せ'!BM4</f>
        <v>茂原</v>
      </c>
      <c r="D7" s="16" t="str">
        <f>'組合せ'!BR5</f>
        <v>篠崎</v>
      </c>
      <c r="E7" s="16" t="s">
        <v>305</v>
      </c>
      <c r="F7" s="59" t="str">
        <f>'組合せ'!BA3</f>
        <v>茂原</v>
      </c>
      <c r="G7" s="58">
        <v>7</v>
      </c>
      <c r="H7" s="58" t="s">
        <v>8</v>
      </c>
      <c r="I7" s="58">
        <v>2</v>
      </c>
      <c r="J7" s="118" t="str">
        <f>'組合せ'!BA4</f>
        <v>野田</v>
      </c>
      <c r="K7" s="59" t="str">
        <f>'組合せ'!BA5</f>
        <v>白井</v>
      </c>
      <c r="L7" s="58">
        <v>10</v>
      </c>
      <c r="M7" s="58" t="s">
        <v>8</v>
      </c>
      <c r="N7" s="58">
        <v>0</v>
      </c>
      <c r="O7" s="118" t="str">
        <f>'組合せ'!BA4</f>
        <v>野田</v>
      </c>
      <c r="P7" s="60" t="str">
        <f>'組合せ'!BA5</f>
        <v>白井</v>
      </c>
      <c r="Q7" s="16">
        <v>7</v>
      </c>
      <c r="R7" s="58" t="s">
        <v>142</v>
      </c>
      <c r="S7" s="16">
        <v>2</v>
      </c>
      <c r="T7" s="26" t="str">
        <f>'組合せ'!BA3</f>
        <v>茂原</v>
      </c>
    </row>
    <row r="8" spans="1:20" ht="13.5" customHeight="1">
      <c r="A8" s="15" t="s">
        <v>72</v>
      </c>
      <c r="B8" s="84" t="s">
        <v>43</v>
      </c>
      <c r="C8" s="69" t="str">
        <f>'組合せ'!CW4</f>
        <v>八千代中央</v>
      </c>
      <c r="D8" s="16" t="str">
        <f>'組合せ'!DB5</f>
        <v>小島</v>
      </c>
      <c r="E8" s="16" t="s">
        <v>274</v>
      </c>
      <c r="F8" s="59" t="str">
        <f>'組合せ'!CK3</f>
        <v>八千代中央</v>
      </c>
      <c r="G8" s="58">
        <v>7</v>
      </c>
      <c r="H8" s="58" t="s">
        <v>8</v>
      </c>
      <c r="I8" s="58">
        <v>0</v>
      </c>
      <c r="J8" s="118" t="str">
        <f>'組合せ'!CK4</f>
        <v>船橋中央</v>
      </c>
      <c r="K8" s="59" t="str">
        <f>'組合せ'!CK5</f>
        <v>八千代</v>
      </c>
      <c r="L8" s="58">
        <v>7</v>
      </c>
      <c r="M8" s="58" t="s">
        <v>8</v>
      </c>
      <c r="N8" s="58">
        <v>0</v>
      </c>
      <c r="O8" s="118" t="str">
        <f>'組合せ'!CK4</f>
        <v>船橋中央</v>
      </c>
      <c r="P8" s="59" t="str">
        <f>'組合せ'!CK5</f>
        <v>八千代</v>
      </c>
      <c r="Q8" s="15">
        <v>1</v>
      </c>
      <c r="R8" s="58" t="s">
        <v>142</v>
      </c>
      <c r="S8" s="15">
        <v>6</v>
      </c>
      <c r="T8" s="19" t="str">
        <f>'組合せ'!CK3</f>
        <v>八千代中央</v>
      </c>
    </row>
    <row r="9" spans="1:20" ht="13.5" customHeight="1">
      <c r="A9" s="15" t="s">
        <v>73</v>
      </c>
      <c r="B9" s="84" t="s">
        <v>46</v>
      </c>
      <c r="C9" s="69" t="str">
        <f>'組合せ'!EG4</f>
        <v>香取</v>
      </c>
      <c r="D9" s="16" t="str">
        <f>'組合せ'!EL5</f>
        <v>伊能</v>
      </c>
      <c r="E9" s="16" t="s">
        <v>306</v>
      </c>
      <c r="F9" s="59" t="str">
        <f>'組合せ'!DU3</f>
        <v>香取</v>
      </c>
      <c r="G9" s="58">
        <v>5</v>
      </c>
      <c r="H9" s="58" t="s">
        <v>142</v>
      </c>
      <c r="I9" s="58">
        <v>0</v>
      </c>
      <c r="J9" s="118" t="str">
        <f>'組合せ'!DU4</f>
        <v>鎌ケ谷</v>
      </c>
      <c r="K9" s="60" t="str">
        <f>'組合せ'!DU5</f>
        <v>四街道</v>
      </c>
      <c r="L9" s="119">
        <v>6</v>
      </c>
      <c r="M9" s="58" t="s">
        <v>8</v>
      </c>
      <c r="N9" s="119">
        <v>0</v>
      </c>
      <c r="O9" s="120" t="str">
        <f>'組合せ'!DU4</f>
        <v>鎌ケ谷</v>
      </c>
      <c r="P9" s="60" t="str">
        <f>'組合せ'!DU5</f>
        <v>四街道</v>
      </c>
      <c r="Q9" s="15">
        <v>3</v>
      </c>
      <c r="R9" s="58" t="s">
        <v>142</v>
      </c>
      <c r="S9" s="15">
        <v>2</v>
      </c>
      <c r="T9" s="19" t="str">
        <f>'組合せ'!DU3</f>
        <v>香取</v>
      </c>
    </row>
    <row r="10" spans="1:20" ht="13.5" customHeight="1">
      <c r="A10" s="15" t="s">
        <v>74</v>
      </c>
      <c r="B10" s="84" t="s">
        <v>40</v>
      </c>
      <c r="C10" s="69" t="str">
        <f>'組合せ'!AC12</f>
        <v>木更津</v>
      </c>
      <c r="D10" s="16" t="str">
        <f>'組合せ'!AH13</f>
        <v>大越</v>
      </c>
      <c r="E10" s="16" t="s">
        <v>307</v>
      </c>
      <c r="F10" s="60" t="str">
        <f>'組合せ'!Q11</f>
        <v>木更津</v>
      </c>
      <c r="G10" s="119">
        <v>2</v>
      </c>
      <c r="H10" s="58" t="s">
        <v>142</v>
      </c>
      <c r="I10" s="119">
        <v>1</v>
      </c>
      <c r="J10" s="120" t="str">
        <f>'組合せ'!Q12</f>
        <v>松戸</v>
      </c>
      <c r="K10" s="60" t="str">
        <f>'組合せ'!Q13</f>
        <v>千葉緑</v>
      </c>
      <c r="L10" s="119">
        <v>3</v>
      </c>
      <c r="M10" s="58" t="s">
        <v>8</v>
      </c>
      <c r="N10" s="119">
        <v>4</v>
      </c>
      <c r="O10" s="120" t="str">
        <f>'組合せ'!Q12</f>
        <v>松戸</v>
      </c>
      <c r="P10" s="59" t="str">
        <f>'組合せ'!Q13</f>
        <v>千葉緑</v>
      </c>
      <c r="Q10" s="15">
        <v>6</v>
      </c>
      <c r="R10" s="58" t="s">
        <v>142</v>
      </c>
      <c r="S10" s="15">
        <v>9</v>
      </c>
      <c r="T10" s="19" t="str">
        <f>'組合せ'!Q11</f>
        <v>木更津</v>
      </c>
    </row>
    <row r="11" spans="1:20" ht="13.5" customHeight="1">
      <c r="A11" s="15" t="s">
        <v>75</v>
      </c>
      <c r="B11" s="84" t="s">
        <v>42</v>
      </c>
      <c r="C11" s="70" t="str">
        <f>'組合せ'!BM12</f>
        <v>千葉学芸高</v>
      </c>
      <c r="D11" s="15" t="str">
        <f>'組合せ'!BR13</f>
        <v>古谷</v>
      </c>
      <c r="E11" s="16" t="s">
        <v>308</v>
      </c>
      <c r="F11" s="60" t="str">
        <f>'組合せ'!BA11</f>
        <v>我孫子</v>
      </c>
      <c r="G11" s="119">
        <v>5</v>
      </c>
      <c r="H11" s="58" t="s">
        <v>142</v>
      </c>
      <c r="I11" s="119">
        <v>6</v>
      </c>
      <c r="J11" s="120" t="str">
        <f>'組合せ'!BA12</f>
        <v>船橋</v>
      </c>
      <c r="K11" s="60" t="str">
        <f>'組合せ'!BA13</f>
        <v>九十九</v>
      </c>
      <c r="L11" s="119">
        <v>10</v>
      </c>
      <c r="M11" s="58" t="s">
        <v>8</v>
      </c>
      <c r="N11" s="119">
        <v>2</v>
      </c>
      <c r="O11" s="120" t="str">
        <f>'組合せ'!BA12</f>
        <v>船橋</v>
      </c>
      <c r="P11" s="60" t="str">
        <f>'組合せ'!BA13</f>
        <v>九十九</v>
      </c>
      <c r="Q11" s="16">
        <v>8</v>
      </c>
      <c r="R11" s="58" t="s">
        <v>142</v>
      </c>
      <c r="S11" s="16">
        <v>4</v>
      </c>
      <c r="T11" s="26" t="str">
        <f>'組合せ'!BA11</f>
        <v>我孫子</v>
      </c>
    </row>
    <row r="12" spans="1:20" ht="13.5" customHeight="1">
      <c r="A12" s="15" t="s">
        <v>76</v>
      </c>
      <c r="B12" s="84" t="s">
        <v>44</v>
      </c>
      <c r="C12" s="69" t="str">
        <f>'組合せ'!CW12</f>
        <v>袖ケ浦</v>
      </c>
      <c r="D12" s="16" t="str">
        <f>'組合せ'!DB13</f>
        <v>西山</v>
      </c>
      <c r="E12" s="16" t="s">
        <v>309</v>
      </c>
      <c r="F12" s="60" t="str">
        <f>'組合せ'!CK11</f>
        <v>袖ケ浦</v>
      </c>
      <c r="G12" s="119">
        <v>1</v>
      </c>
      <c r="H12" s="58" t="s">
        <v>142</v>
      </c>
      <c r="I12" s="119">
        <v>9</v>
      </c>
      <c r="J12" s="120" t="str">
        <f>'組合せ'!CK12</f>
        <v>千葉東</v>
      </c>
      <c r="K12" s="60" t="str">
        <f>'組合せ'!CK13</f>
        <v>印西</v>
      </c>
      <c r="L12" s="119">
        <v>5</v>
      </c>
      <c r="M12" s="58" t="s">
        <v>8</v>
      </c>
      <c r="N12" s="119">
        <v>0</v>
      </c>
      <c r="O12" s="120" t="str">
        <f>'組合せ'!CK12</f>
        <v>千葉東</v>
      </c>
      <c r="P12" s="59" t="str">
        <f>'組合せ'!CK13</f>
        <v>印西</v>
      </c>
      <c r="Q12" s="15">
        <v>0</v>
      </c>
      <c r="R12" s="58" t="s">
        <v>8</v>
      </c>
      <c r="S12" s="15">
        <v>6</v>
      </c>
      <c r="T12" s="19" t="str">
        <f>'組合せ'!CK11</f>
        <v>袖ケ浦</v>
      </c>
    </row>
    <row r="13" spans="1:20" ht="13.5" customHeight="1">
      <c r="A13" s="15" t="s">
        <v>77</v>
      </c>
      <c r="B13" s="85" t="s">
        <v>78</v>
      </c>
      <c r="C13" s="69" t="str">
        <f>'組合せ'!EG12</f>
        <v>柏</v>
      </c>
      <c r="D13" s="16" t="str">
        <f>'組合せ'!EL13</f>
        <v>五十嵐</v>
      </c>
      <c r="E13" s="16" t="s">
        <v>275</v>
      </c>
      <c r="F13" s="60" t="str">
        <f>'組合せ'!DU11</f>
        <v>柏</v>
      </c>
      <c r="G13" s="119">
        <v>9</v>
      </c>
      <c r="H13" s="58" t="s">
        <v>142</v>
      </c>
      <c r="I13" s="119">
        <v>2</v>
      </c>
      <c r="J13" s="120" t="str">
        <f>'組合せ'!DU12</f>
        <v>千葉南</v>
      </c>
      <c r="K13" s="60" t="str">
        <f>'組合せ'!DU13</f>
        <v>匝瑳</v>
      </c>
      <c r="L13" s="119">
        <v>10</v>
      </c>
      <c r="M13" s="58" t="s">
        <v>142</v>
      </c>
      <c r="N13" s="119">
        <v>0</v>
      </c>
      <c r="O13" s="120" t="str">
        <f>'組合せ'!DU12</f>
        <v>千葉南</v>
      </c>
      <c r="P13" s="59" t="str">
        <f>'組合せ'!DU13</f>
        <v>匝瑳</v>
      </c>
      <c r="Q13" s="15">
        <v>6</v>
      </c>
      <c r="R13" s="58" t="s">
        <v>8</v>
      </c>
      <c r="S13" s="15">
        <v>1</v>
      </c>
      <c r="T13" s="19" t="str">
        <f>'組合せ'!DU11</f>
        <v>柏</v>
      </c>
    </row>
    <row r="14" spans="2:16" ht="13.5" customHeight="1">
      <c r="B14" s="76"/>
      <c r="C14" s="122" t="s">
        <v>345</v>
      </c>
      <c r="F14" s="77"/>
      <c r="K14" s="21"/>
      <c r="L14" s="24"/>
      <c r="M14" s="24"/>
      <c r="N14" s="24"/>
      <c r="O14" s="24"/>
      <c r="P14" s="77"/>
    </row>
    <row r="15" spans="1:10" ht="13.5" customHeight="1">
      <c r="A15" s="3" t="s">
        <v>196</v>
      </c>
      <c r="F15" s="537" t="s">
        <v>335</v>
      </c>
      <c r="G15" s="537"/>
      <c r="H15" s="537"/>
      <c r="I15" s="537"/>
      <c r="J15" s="537"/>
    </row>
    <row r="16" spans="1:20" ht="13.5" customHeight="1">
      <c r="A16" s="127" t="s">
        <v>340</v>
      </c>
      <c r="B16" s="529" t="s">
        <v>69</v>
      </c>
      <c r="C16" s="530"/>
      <c r="D16" s="16" t="s">
        <v>233</v>
      </c>
      <c r="E16" s="16" t="s">
        <v>115</v>
      </c>
      <c r="F16" s="529" t="s">
        <v>116</v>
      </c>
      <c r="G16" s="531"/>
      <c r="H16" s="531"/>
      <c r="I16" s="531"/>
      <c r="J16" s="530"/>
      <c r="K16" s="529" t="s">
        <v>117</v>
      </c>
      <c r="L16" s="531"/>
      <c r="M16" s="531"/>
      <c r="N16" s="531"/>
      <c r="O16" s="530"/>
      <c r="P16" s="529" t="s">
        <v>118</v>
      </c>
      <c r="Q16" s="531"/>
      <c r="R16" s="531"/>
      <c r="S16" s="531"/>
      <c r="T16" s="530"/>
    </row>
    <row r="17" spans="1:26" ht="13.5" customHeight="1">
      <c r="A17" s="121" t="s">
        <v>323</v>
      </c>
      <c r="B17" s="15" t="s">
        <v>48</v>
      </c>
      <c r="C17" s="69" t="str">
        <f>'組合せ'!BD43</f>
        <v>成東スタジアム</v>
      </c>
      <c r="D17" s="16" t="s">
        <v>310</v>
      </c>
      <c r="E17" s="16" t="s">
        <v>318</v>
      </c>
      <c r="F17" s="59" t="str">
        <f>'組合せ'!CG35</f>
        <v>九十九</v>
      </c>
      <c r="G17" s="15">
        <v>11</v>
      </c>
      <c r="H17" s="15" t="s">
        <v>8</v>
      </c>
      <c r="I17" s="15">
        <v>7</v>
      </c>
      <c r="J17" s="7" t="str">
        <f>'組合せ'!CK35</f>
        <v>鎌ケ谷</v>
      </c>
      <c r="K17" s="59" t="str">
        <f>'組合せ'!BY35</f>
        <v>匝瑳</v>
      </c>
      <c r="L17" s="15">
        <v>6</v>
      </c>
      <c r="M17" s="15" t="s">
        <v>8</v>
      </c>
      <c r="N17" s="15">
        <v>3</v>
      </c>
      <c r="O17" s="7" t="str">
        <f>'組合せ'!CC35</f>
        <v>市原</v>
      </c>
      <c r="P17" s="14"/>
      <c r="Q17" s="7"/>
      <c r="R17" s="15" t="s">
        <v>8</v>
      </c>
      <c r="S17" s="7"/>
      <c r="T17" s="7"/>
      <c r="U17" s="24"/>
      <c r="V17" s="24"/>
      <c r="W17" s="24"/>
      <c r="X17" s="24"/>
      <c r="Y17" s="24"/>
      <c r="Z17" s="24"/>
    </row>
    <row r="18" spans="1:26" ht="13.5" customHeight="1">
      <c r="A18" s="121" t="s">
        <v>324</v>
      </c>
      <c r="B18" s="15" t="s">
        <v>47</v>
      </c>
      <c r="C18" s="69" t="str">
        <f>'組合せ'!BD44</f>
        <v>千葉北</v>
      </c>
      <c r="D18" s="15" t="s">
        <v>311</v>
      </c>
      <c r="E18" s="16" t="s">
        <v>319</v>
      </c>
      <c r="F18" s="59" t="str">
        <f>'組合せ'!AG35</f>
        <v>千葉北</v>
      </c>
      <c r="G18" s="15">
        <v>3</v>
      </c>
      <c r="H18" s="15" t="s">
        <v>8</v>
      </c>
      <c r="I18" s="15">
        <v>3</v>
      </c>
      <c r="J18" s="7" t="str">
        <f>'組合せ'!AK35</f>
        <v>袖ケ浦</v>
      </c>
      <c r="K18" s="59" t="str">
        <f>'組合せ'!I35</f>
        <v>四街道</v>
      </c>
      <c r="L18" s="15">
        <v>6</v>
      </c>
      <c r="M18" s="15" t="s">
        <v>8</v>
      </c>
      <c r="N18" s="15">
        <v>5</v>
      </c>
      <c r="O18" s="7" t="str">
        <f>'組合せ'!M35</f>
        <v>我孫子</v>
      </c>
      <c r="P18" s="14"/>
      <c r="Q18" s="7"/>
      <c r="R18" s="15" t="s">
        <v>8</v>
      </c>
      <c r="S18" s="7"/>
      <c r="T18" s="7"/>
      <c r="U18" s="25"/>
      <c r="V18" s="17"/>
      <c r="W18" s="18"/>
      <c r="X18" s="17"/>
      <c r="Y18" s="17"/>
      <c r="Z18" s="24"/>
    </row>
    <row r="19" spans="1:26" ht="13.5" customHeight="1">
      <c r="A19" s="121" t="s">
        <v>325</v>
      </c>
      <c r="B19" s="15" t="s">
        <v>49</v>
      </c>
      <c r="C19" s="69" t="str">
        <f>'組合せ'!BD45</f>
        <v>成田</v>
      </c>
      <c r="D19" s="16" t="s">
        <v>312</v>
      </c>
      <c r="E19" s="16" t="s">
        <v>329</v>
      </c>
      <c r="F19" s="59" t="str">
        <f>'組合せ'!DE35</f>
        <v>成田</v>
      </c>
      <c r="G19" s="15">
        <v>1</v>
      </c>
      <c r="H19" s="15" t="s">
        <v>8</v>
      </c>
      <c r="I19" s="15">
        <v>8</v>
      </c>
      <c r="J19" s="7" t="str">
        <f>'組合せ'!DI35</f>
        <v>君津</v>
      </c>
      <c r="K19" s="59" t="str">
        <f>'組合せ'!CO35</f>
        <v>千葉市</v>
      </c>
      <c r="L19" s="15">
        <v>0</v>
      </c>
      <c r="M19" s="15" t="s">
        <v>8</v>
      </c>
      <c r="N19" s="15">
        <v>7</v>
      </c>
      <c r="O19" s="7" t="str">
        <f>'組合せ'!CS35</f>
        <v>船橋中央</v>
      </c>
      <c r="P19" s="23"/>
      <c r="Q19" s="7"/>
      <c r="R19" s="15" t="s">
        <v>8</v>
      </c>
      <c r="S19" s="7"/>
      <c r="T19" s="7"/>
      <c r="U19" s="25"/>
      <c r="V19" s="17"/>
      <c r="W19" s="18"/>
      <c r="X19" s="17"/>
      <c r="Y19" s="17"/>
      <c r="Z19" s="24"/>
    </row>
    <row r="20" spans="1:26" ht="13.5" customHeight="1">
      <c r="A20" s="121" t="s">
        <v>323</v>
      </c>
      <c r="B20" s="15" t="s">
        <v>50</v>
      </c>
      <c r="C20" s="69" t="str">
        <f>'組合せ'!BD46</f>
        <v>柏</v>
      </c>
      <c r="D20" s="16" t="s">
        <v>313</v>
      </c>
      <c r="E20" s="16" t="s">
        <v>320</v>
      </c>
      <c r="F20" s="59" t="str">
        <f>'組合せ'!DM35</f>
        <v>八千代</v>
      </c>
      <c r="G20" s="15">
        <v>0</v>
      </c>
      <c r="H20" s="15" t="s">
        <v>8</v>
      </c>
      <c r="I20" s="15">
        <v>10</v>
      </c>
      <c r="J20" s="7" t="str">
        <f>'組合せ'!DQ35</f>
        <v>柏</v>
      </c>
      <c r="K20" s="59" t="str">
        <f>'組合せ'!AO35</f>
        <v>八千代中央</v>
      </c>
      <c r="L20" s="15">
        <v>7</v>
      </c>
      <c r="M20" s="15" t="s">
        <v>8</v>
      </c>
      <c r="N20" s="15">
        <v>0</v>
      </c>
      <c r="O20" s="19" t="str">
        <f>'組合せ'!AS35</f>
        <v>船橋</v>
      </c>
      <c r="P20" s="14"/>
      <c r="Q20" s="7"/>
      <c r="R20" s="15" t="s">
        <v>8</v>
      </c>
      <c r="S20" s="7"/>
      <c r="T20" s="7"/>
      <c r="U20" s="25"/>
      <c r="V20" s="17"/>
      <c r="W20" s="18"/>
      <c r="X20" s="17"/>
      <c r="Y20" s="20"/>
      <c r="Z20" s="24"/>
    </row>
    <row r="21" spans="1:26" ht="13.5" customHeight="1">
      <c r="A21" s="121" t="s">
        <v>324</v>
      </c>
      <c r="B21" s="15" t="s">
        <v>51</v>
      </c>
      <c r="C21" s="69" t="str">
        <f>'組合せ'!BY43</f>
        <v>木更津</v>
      </c>
      <c r="D21" s="16" t="s">
        <v>314</v>
      </c>
      <c r="E21" s="16" t="s">
        <v>321</v>
      </c>
      <c r="F21" s="59" t="str">
        <f>'組合せ'!AW35</f>
        <v>千葉西</v>
      </c>
      <c r="G21" s="15">
        <v>12</v>
      </c>
      <c r="H21" s="15" t="s">
        <v>8</v>
      </c>
      <c r="I21" s="15">
        <v>2</v>
      </c>
      <c r="J21" s="7" t="str">
        <f>'組合せ'!BA35</f>
        <v>千葉南</v>
      </c>
      <c r="K21" s="59" t="str">
        <f>'組合せ'!BQ35</f>
        <v>木更津</v>
      </c>
      <c r="L21" s="15">
        <v>8</v>
      </c>
      <c r="M21" s="15" t="s">
        <v>8</v>
      </c>
      <c r="N21" s="15">
        <v>1</v>
      </c>
      <c r="O21" s="7" t="str">
        <f>'組合せ'!BU35</f>
        <v>野田</v>
      </c>
      <c r="P21" s="14"/>
      <c r="Q21" s="15"/>
      <c r="R21" s="15" t="s">
        <v>8</v>
      </c>
      <c r="S21" s="15"/>
      <c r="T21" s="7"/>
      <c r="U21" s="24"/>
      <c r="V21" s="24"/>
      <c r="W21" s="24"/>
      <c r="X21" s="24"/>
      <c r="Y21" s="24"/>
      <c r="Z21" s="24"/>
    </row>
    <row r="22" spans="1:20" ht="13.5" customHeight="1">
      <c r="A22" s="121" t="s">
        <v>326</v>
      </c>
      <c r="B22" s="15" t="s">
        <v>52</v>
      </c>
      <c r="C22" s="69" t="str">
        <f>'組合せ'!BY44</f>
        <v>香取</v>
      </c>
      <c r="D22" s="16" t="s">
        <v>315</v>
      </c>
      <c r="E22" s="16" t="s">
        <v>330</v>
      </c>
      <c r="F22" s="60" t="str">
        <f>'組合せ'!BE35</f>
        <v>香取</v>
      </c>
      <c r="G22" s="15">
        <v>7</v>
      </c>
      <c r="H22" s="15" t="s">
        <v>8</v>
      </c>
      <c r="I22" s="15">
        <v>0</v>
      </c>
      <c r="J22" s="7" t="str">
        <f>'組合せ'!BI35</f>
        <v>松戸</v>
      </c>
      <c r="K22" s="59" t="str">
        <f>'組合せ'!Y35</f>
        <v>白井</v>
      </c>
      <c r="L22" s="15">
        <v>5</v>
      </c>
      <c r="M22" s="15" t="s">
        <v>8</v>
      </c>
      <c r="N22" s="15">
        <v>6</v>
      </c>
      <c r="O22" s="26" t="str">
        <f>'組合せ'!AC35</f>
        <v>印西</v>
      </c>
      <c r="P22" s="14"/>
      <c r="Q22" s="7"/>
      <c r="R22" s="15" t="s">
        <v>8</v>
      </c>
      <c r="S22" s="7"/>
      <c r="T22" s="7"/>
    </row>
    <row r="23" spans="1:20" ht="13.5" customHeight="1">
      <c r="A23" s="121" t="s">
        <v>327</v>
      </c>
      <c r="B23" s="15" t="s">
        <v>165</v>
      </c>
      <c r="C23" s="69" t="str">
        <f>'組合せ'!BY45</f>
        <v>茂原</v>
      </c>
      <c r="D23" s="16" t="s">
        <v>316</v>
      </c>
      <c r="E23" s="16" t="s">
        <v>322</v>
      </c>
      <c r="F23" s="60" t="str">
        <f>'組合せ'!CW35</f>
        <v>千葉東</v>
      </c>
      <c r="G23" s="15">
        <v>7</v>
      </c>
      <c r="H23" s="15" t="s">
        <v>8</v>
      </c>
      <c r="I23" s="15">
        <v>1</v>
      </c>
      <c r="J23" s="7" t="str">
        <f>'組合せ'!DA35</f>
        <v>茂原</v>
      </c>
      <c r="K23" s="59" t="str">
        <f>'組合せ'!Q35</f>
        <v>市川</v>
      </c>
      <c r="L23" s="15">
        <v>4</v>
      </c>
      <c r="M23" s="15" t="s">
        <v>8</v>
      </c>
      <c r="N23" s="15">
        <v>2</v>
      </c>
      <c r="O23" s="26" t="str">
        <f>'組合せ'!U35</f>
        <v>千葉緑</v>
      </c>
      <c r="P23" s="14"/>
      <c r="Q23" s="7"/>
      <c r="R23" s="15" t="s">
        <v>8</v>
      </c>
      <c r="S23" s="7"/>
      <c r="T23" s="7"/>
    </row>
    <row r="24" ht="13.5" customHeight="1">
      <c r="C24" s="122" t="s">
        <v>328</v>
      </c>
    </row>
    <row r="25" spans="1:11" ht="13.5" customHeight="1">
      <c r="A25" s="3" t="s">
        <v>197</v>
      </c>
      <c r="K25" s="77"/>
    </row>
    <row r="26" spans="1:20" ht="13.5" customHeight="1">
      <c r="A26" s="2"/>
      <c r="B26" s="529" t="s">
        <v>69</v>
      </c>
      <c r="C26" s="530"/>
      <c r="D26" s="16" t="s">
        <v>233</v>
      </c>
      <c r="E26" s="16" t="s">
        <v>115</v>
      </c>
      <c r="F26" s="529" t="s">
        <v>116</v>
      </c>
      <c r="G26" s="531"/>
      <c r="H26" s="531"/>
      <c r="I26" s="531"/>
      <c r="J26" s="530"/>
      <c r="K26" s="529" t="s">
        <v>117</v>
      </c>
      <c r="L26" s="531"/>
      <c r="M26" s="531"/>
      <c r="N26" s="531"/>
      <c r="O26" s="530"/>
      <c r="P26" s="529" t="s">
        <v>118</v>
      </c>
      <c r="Q26" s="531"/>
      <c r="R26" s="531"/>
      <c r="S26" s="531"/>
      <c r="T26" s="530"/>
    </row>
    <row r="27" spans="2:26" ht="13.5" customHeight="1">
      <c r="B27" s="15" t="s">
        <v>151</v>
      </c>
      <c r="C27" s="69" t="str">
        <f>'組合せ'!CT43</f>
        <v>山桑球場</v>
      </c>
      <c r="D27" s="16" t="s">
        <v>337</v>
      </c>
      <c r="E27" s="16" t="s">
        <v>318</v>
      </c>
      <c r="F27" s="14" t="str">
        <f>'組合せ'!BY35</f>
        <v>匝瑳</v>
      </c>
      <c r="G27" s="15">
        <v>4</v>
      </c>
      <c r="H27" s="15" t="s">
        <v>8</v>
      </c>
      <c r="I27" s="15">
        <v>6</v>
      </c>
      <c r="J27" s="7" t="str">
        <f>'組合せ'!CG35</f>
        <v>九十九</v>
      </c>
      <c r="K27" s="14" t="str">
        <f>'組合せ'!AW35</f>
        <v>千葉西</v>
      </c>
      <c r="L27" s="15">
        <v>10</v>
      </c>
      <c r="M27" s="15" t="s">
        <v>8</v>
      </c>
      <c r="N27" s="15">
        <v>4</v>
      </c>
      <c r="O27" s="7" t="str">
        <f>'組合せ'!BE35</f>
        <v>香取</v>
      </c>
      <c r="P27" s="14"/>
      <c r="Q27" s="7"/>
      <c r="R27" s="15" t="s">
        <v>8</v>
      </c>
      <c r="S27" s="7"/>
      <c r="T27" s="7"/>
      <c r="U27" s="24"/>
      <c r="V27" s="24"/>
      <c r="W27" s="24"/>
      <c r="X27" s="24"/>
      <c r="Y27" s="24"/>
      <c r="Z27" s="24"/>
    </row>
    <row r="28" spans="2:26" ht="13.5" customHeight="1">
      <c r="B28" s="15" t="s">
        <v>53</v>
      </c>
      <c r="C28" s="69" t="str">
        <f>'組合せ'!CT44</f>
        <v>柏</v>
      </c>
      <c r="D28" s="16" t="s">
        <v>338</v>
      </c>
      <c r="E28" s="16" t="s">
        <v>320</v>
      </c>
      <c r="F28" s="14" t="str">
        <f>'組合せ'!DI35</f>
        <v>君津</v>
      </c>
      <c r="G28" s="15">
        <v>3</v>
      </c>
      <c r="H28" s="15" t="s">
        <v>8</v>
      </c>
      <c r="I28" s="15">
        <v>0</v>
      </c>
      <c r="J28" s="7" t="str">
        <f>'組合せ'!DQ35</f>
        <v>柏</v>
      </c>
      <c r="K28" s="14" t="str">
        <f>'組合せ'!Q35</f>
        <v>市川</v>
      </c>
      <c r="L28" s="15">
        <v>2</v>
      </c>
      <c r="M28" s="15" t="s">
        <v>8</v>
      </c>
      <c r="N28" s="15">
        <v>2</v>
      </c>
      <c r="O28" s="7" t="str">
        <f>'組合せ'!AC35</f>
        <v>印西</v>
      </c>
      <c r="P28" s="23"/>
      <c r="Q28" s="15"/>
      <c r="R28" s="15" t="s">
        <v>8</v>
      </c>
      <c r="S28" s="15"/>
      <c r="T28" s="7"/>
      <c r="U28" s="25"/>
      <c r="V28" s="17"/>
      <c r="W28" s="18"/>
      <c r="X28" s="17"/>
      <c r="Y28" s="17"/>
      <c r="Z28" s="24"/>
    </row>
    <row r="29" spans="2:26" ht="13.5" customHeight="1">
      <c r="B29" s="15" t="s">
        <v>54</v>
      </c>
      <c r="C29" s="69" t="str">
        <f>'組合せ'!CT45</f>
        <v>千葉北</v>
      </c>
      <c r="D29" s="16" t="s">
        <v>311</v>
      </c>
      <c r="E29" s="16" t="s">
        <v>347</v>
      </c>
      <c r="F29" s="14" t="str">
        <f>'組合せ'!AG35</f>
        <v>千葉北</v>
      </c>
      <c r="G29" s="15">
        <v>2</v>
      </c>
      <c r="H29" s="15" t="s">
        <v>8</v>
      </c>
      <c r="I29" s="15">
        <v>6</v>
      </c>
      <c r="J29" s="7" t="str">
        <f>'組合せ'!AO35</f>
        <v>八千代中央</v>
      </c>
      <c r="K29" s="14" t="str">
        <f>'組合せ'!E35</f>
        <v>浦安</v>
      </c>
      <c r="L29" s="15">
        <v>3</v>
      </c>
      <c r="M29" s="15" t="s">
        <v>8</v>
      </c>
      <c r="N29" s="15">
        <v>8</v>
      </c>
      <c r="O29" s="7" t="str">
        <f>'組合せ'!I35</f>
        <v>四街道</v>
      </c>
      <c r="P29" s="23"/>
      <c r="Q29" s="7"/>
      <c r="R29" s="15" t="s">
        <v>8</v>
      </c>
      <c r="S29" s="7"/>
      <c r="T29" s="7"/>
      <c r="U29" s="25"/>
      <c r="V29" s="17"/>
      <c r="W29" s="18"/>
      <c r="X29" s="17"/>
      <c r="Y29" s="17"/>
      <c r="Z29" s="24"/>
    </row>
    <row r="30" spans="2:26" ht="13.5" customHeight="1">
      <c r="B30" s="15" t="s">
        <v>159</v>
      </c>
      <c r="C30" s="69" t="str">
        <f>'組合せ'!CT46</f>
        <v>佐倉</v>
      </c>
      <c r="D30" s="16" t="s">
        <v>339</v>
      </c>
      <c r="E30" s="16" t="s">
        <v>348</v>
      </c>
      <c r="F30" s="14" t="str">
        <f>'組合せ'!BM35</f>
        <v>佐倉</v>
      </c>
      <c r="G30" s="15">
        <v>7</v>
      </c>
      <c r="H30" s="15" t="s">
        <v>8</v>
      </c>
      <c r="I30" s="15">
        <v>1</v>
      </c>
      <c r="J30" s="7" t="str">
        <f>'組合せ'!BQ35</f>
        <v>木更津</v>
      </c>
      <c r="K30" s="14" t="str">
        <f>'組合せ'!CS35</f>
        <v>船橋中央</v>
      </c>
      <c r="L30" s="15">
        <v>0</v>
      </c>
      <c r="M30" s="15" t="s">
        <v>8</v>
      </c>
      <c r="N30" s="15">
        <v>7</v>
      </c>
      <c r="O30" s="7" t="str">
        <f>'組合せ'!CW35</f>
        <v>千葉東</v>
      </c>
      <c r="P30" s="23"/>
      <c r="Q30" s="7"/>
      <c r="R30" s="15" t="s">
        <v>8</v>
      </c>
      <c r="S30" s="7"/>
      <c r="T30" s="7"/>
      <c r="U30" s="25"/>
      <c r="V30" s="17"/>
      <c r="W30" s="18"/>
      <c r="X30" s="17"/>
      <c r="Y30" s="17"/>
      <c r="Z30" s="24"/>
    </row>
    <row r="31" spans="2:11" ht="13.5" customHeight="1">
      <c r="B31" s="78"/>
      <c r="F31" s="532"/>
      <c r="G31" s="532"/>
      <c r="H31" s="532"/>
      <c r="I31" s="532"/>
      <c r="J31" s="532"/>
      <c r="K31" s="538" t="s">
        <v>343</v>
      </c>
    </row>
    <row r="32" spans="1:6" ht="13.5" customHeight="1">
      <c r="A32" s="3" t="s">
        <v>198</v>
      </c>
      <c r="F32" s="77"/>
    </row>
    <row r="33" spans="1:20" ht="13.5" customHeight="1">
      <c r="A33" s="2"/>
      <c r="B33" s="529" t="s">
        <v>69</v>
      </c>
      <c r="C33" s="530"/>
      <c r="D33" s="16" t="s">
        <v>233</v>
      </c>
      <c r="E33" s="16" t="s">
        <v>115</v>
      </c>
      <c r="F33" s="529" t="s">
        <v>116</v>
      </c>
      <c r="G33" s="531"/>
      <c r="H33" s="531"/>
      <c r="I33" s="531"/>
      <c r="J33" s="530"/>
      <c r="K33" s="529" t="s">
        <v>117</v>
      </c>
      <c r="L33" s="531"/>
      <c r="M33" s="531"/>
      <c r="N33" s="531"/>
      <c r="O33" s="530"/>
      <c r="P33" s="529" t="s">
        <v>118</v>
      </c>
      <c r="Q33" s="531"/>
      <c r="R33" s="531"/>
      <c r="S33" s="531"/>
      <c r="T33" s="530"/>
    </row>
    <row r="34" spans="2:26" ht="13.5" customHeight="1">
      <c r="B34" s="15" t="s">
        <v>55</v>
      </c>
      <c r="C34" s="69" t="str">
        <f>'組合せ'!DO43</f>
        <v>成東スタジアム</v>
      </c>
      <c r="D34" s="16" t="s">
        <v>310</v>
      </c>
      <c r="E34" s="16"/>
      <c r="F34" s="14" t="str">
        <f>'組合せ'!BM35</f>
        <v>佐倉</v>
      </c>
      <c r="G34" s="15"/>
      <c r="H34" s="15" t="s">
        <v>8</v>
      </c>
      <c r="I34" s="15"/>
      <c r="J34" s="7" t="str">
        <f>'組合せ'!CG35</f>
        <v>九十九</v>
      </c>
      <c r="K34" s="23" t="str">
        <f>'組合せ'!I35</f>
        <v>四街道</v>
      </c>
      <c r="L34" s="15"/>
      <c r="M34" s="15" t="s">
        <v>8</v>
      </c>
      <c r="N34" s="15"/>
      <c r="O34" s="7" t="str">
        <f>'組合せ'!Q35</f>
        <v>市川</v>
      </c>
      <c r="P34" s="14"/>
      <c r="Q34" s="7"/>
      <c r="R34" s="15" t="s">
        <v>8</v>
      </c>
      <c r="S34" s="7"/>
      <c r="T34" s="7"/>
      <c r="U34" s="24"/>
      <c r="V34" s="24"/>
      <c r="W34" s="24"/>
      <c r="X34" s="24"/>
      <c r="Y34" s="24"/>
      <c r="Z34" s="24"/>
    </row>
    <row r="35" spans="2:26" ht="13.5" customHeight="1">
      <c r="B35" s="15" t="s">
        <v>56</v>
      </c>
      <c r="C35" s="69" t="str">
        <f>'組合せ'!DO44</f>
        <v>君津</v>
      </c>
      <c r="D35" s="16" t="s">
        <v>344</v>
      </c>
      <c r="E35" s="16"/>
      <c r="F35" s="14" t="str">
        <f>'組合せ'!CW35</f>
        <v>千葉東</v>
      </c>
      <c r="G35" s="15"/>
      <c r="H35" s="15" t="s">
        <v>8</v>
      </c>
      <c r="I35" s="15"/>
      <c r="J35" s="7" t="str">
        <f>'組合せ'!DI35</f>
        <v>君津</v>
      </c>
      <c r="K35" s="14" t="str">
        <f>'組合せ'!AO35</f>
        <v>八千代中央</v>
      </c>
      <c r="L35" s="15"/>
      <c r="M35" s="15" t="s">
        <v>8</v>
      </c>
      <c r="N35" s="15"/>
      <c r="O35" s="7" t="str">
        <f>'組合せ'!AW35</f>
        <v>千葉西</v>
      </c>
      <c r="P35" s="23"/>
      <c r="Q35" s="7"/>
      <c r="R35" s="15" t="s">
        <v>8</v>
      </c>
      <c r="S35" s="7"/>
      <c r="T35" s="26"/>
      <c r="U35" s="25"/>
      <c r="V35" s="17"/>
      <c r="W35" s="18"/>
      <c r="X35" s="17"/>
      <c r="Y35" s="17"/>
      <c r="Z35" s="24"/>
    </row>
    <row r="36" spans="2:20" ht="13.5" customHeight="1">
      <c r="B36" s="80"/>
      <c r="C36" s="122" t="s">
        <v>346</v>
      </c>
      <c r="D36" s="17"/>
      <c r="E36" s="17"/>
      <c r="F36" s="21"/>
      <c r="G36" s="74"/>
      <c r="H36" s="74"/>
      <c r="I36" s="74"/>
      <c r="J36" s="75"/>
      <c r="K36" s="21"/>
      <c r="L36" s="74"/>
      <c r="M36" s="74"/>
      <c r="N36" s="74"/>
      <c r="O36" s="75"/>
      <c r="P36" s="21"/>
      <c r="Q36" s="75"/>
      <c r="R36" s="74"/>
      <c r="S36" s="75"/>
      <c r="T36" s="75"/>
    </row>
    <row r="37" spans="1:15" ht="13.5" customHeight="1">
      <c r="A37" s="3" t="s">
        <v>199</v>
      </c>
      <c r="F37" s="535"/>
      <c r="G37" s="535"/>
      <c r="H37" s="535"/>
      <c r="I37" s="535"/>
      <c r="J37" s="535"/>
      <c r="K37" s="535"/>
      <c r="L37" s="535"/>
      <c r="M37" s="535"/>
      <c r="N37" s="535"/>
      <c r="O37" s="535"/>
    </row>
    <row r="38" spans="1:20" ht="13.5" customHeight="1">
      <c r="A38" s="2"/>
      <c r="B38" s="529" t="s">
        <v>69</v>
      </c>
      <c r="C38" s="530"/>
      <c r="D38" s="16" t="s">
        <v>233</v>
      </c>
      <c r="E38" s="16" t="s">
        <v>115</v>
      </c>
      <c r="F38" s="529" t="s">
        <v>116</v>
      </c>
      <c r="G38" s="531"/>
      <c r="H38" s="531"/>
      <c r="I38" s="531"/>
      <c r="J38" s="530"/>
      <c r="K38" s="529" t="s">
        <v>117</v>
      </c>
      <c r="L38" s="531"/>
      <c r="M38" s="531"/>
      <c r="N38" s="531"/>
      <c r="O38" s="530"/>
      <c r="P38" s="529" t="s">
        <v>118</v>
      </c>
      <c r="Q38" s="531"/>
      <c r="R38" s="531"/>
      <c r="S38" s="531"/>
      <c r="T38" s="530"/>
    </row>
    <row r="39" spans="2:26" ht="13.5" customHeight="1">
      <c r="B39" s="15" t="s">
        <v>57</v>
      </c>
      <c r="C39" s="69">
        <f>'組合せ'!EJ43</f>
        <v>0</v>
      </c>
      <c r="D39" s="16"/>
      <c r="E39" s="13"/>
      <c r="F39" s="14"/>
      <c r="G39" s="15"/>
      <c r="H39" s="15" t="s">
        <v>8</v>
      </c>
      <c r="I39" s="15"/>
      <c r="J39" s="13"/>
      <c r="K39" s="23"/>
      <c r="L39" s="15"/>
      <c r="M39" s="15" t="s">
        <v>8</v>
      </c>
      <c r="N39" s="15"/>
      <c r="O39" s="7"/>
      <c r="P39" s="26"/>
      <c r="Q39" s="7"/>
      <c r="R39" s="15" t="s">
        <v>8</v>
      </c>
      <c r="S39" s="7"/>
      <c r="T39" s="7"/>
      <c r="U39" s="24"/>
      <c r="V39" s="24"/>
      <c r="W39" s="24"/>
      <c r="X39" s="24"/>
      <c r="Y39" s="24"/>
      <c r="Z39" s="24"/>
    </row>
    <row r="40" spans="2:20" ht="13.5" customHeight="1">
      <c r="B40" s="78"/>
      <c r="C40" s="534"/>
      <c r="D40" s="534"/>
      <c r="E40" s="534"/>
      <c r="F40" s="534"/>
      <c r="G40" s="534"/>
      <c r="H40" s="534"/>
      <c r="I40" s="534"/>
      <c r="J40" s="534"/>
      <c r="K40" s="534"/>
      <c r="L40" s="534"/>
      <c r="M40" s="534"/>
      <c r="N40" s="534"/>
      <c r="O40" s="534"/>
      <c r="P40" s="534"/>
      <c r="Q40" s="534"/>
      <c r="R40" s="534"/>
      <c r="S40" s="534"/>
      <c r="T40" s="534"/>
    </row>
    <row r="41" ht="13.5" customHeight="1">
      <c r="A41" s="3" t="s">
        <v>200</v>
      </c>
    </row>
    <row r="42" spans="1:20" ht="13.5" customHeight="1">
      <c r="A42" s="2"/>
      <c r="B42" s="529" t="s">
        <v>69</v>
      </c>
      <c r="C42" s="530"/>
      <c r="D42" s="16" t="s">
        <v>233</v>
      </c>
      <c r="E42" s="16" t="s">
        <v>115</v>
      </c>
      <c r="F42" s="529" t="s">
        <v>116</v>
      </c>
      <c r="G42" s="531"/>
      <c r="H42" s="531"/>
      <c r="I42" s="531"/>
      <c r="J42" s="530"/>
      <c r="K42" s="529" t="s">
        <v>117</v>
      </c>
      <c r="L42" s="531"/>
      <c r="M42" s="531"/>
      <c r="N42" s="531"/>
      <c r="O42" s="530"/>
      <c r="P42" s="529" t="s">
        <v>118</v>
      </c>
      <c r="Q42" s="531"/>
      <c r="R42" s="531"/>
      <c r="S42" s="531"/>
      <c r="T42" s="530"/>
    </row>
    <row r="43" spans="2:26" ht="13.5" customHeight="1">
      <c r="B43" s="15" t="s">
        <v>58</v>
      </c>
      <c r="C43" s="69" t="str">
        <f>'組合せ'!EJ44</f>
        <v>ナスパスタジアム</v>
      </c>
      <c r="D43" s="16" t="s">
        <v>269</v>
      </c>
      <c r="E43" s="16" t="s">
        <v>270</v>
      </c>
      <c r="F43" s="14"/>
      <c r="G43" s="15"/>
      <c r="H43" s="15" t="s">
        <v>8</v>
      </c>
      <c r="I43" s="15"/>
      <c r="J43" s="7"/>
      <c r="K43" s="14"/>
      <c r="L43" s="15"/>
      <c r="M43" s="15" t="s">
        <v>8</v>
      </c>
      <c r="N43" s="15"/>
      <c r="O43" s="7"/>
      <c r="P43" s="14"/>
      <c r="Q43" s="7"/>
      <c r="R43" s="15" t="s">
        <v>8</v>
      </c>
      <c r="S43" s="7"/>
      <c r="T43" s="7"/>
      <c r="U43" s="24"/>
      <c r="V43" s="24"/>
      <c r="W43" s="24"/>
      <c r="X43" s="24"/>
      <c r="Y43" s="24"/>
      <c r="Z43" s="24"/>
    </row>
    <row r="44" spans="2:20" ht="13.5" customHeight="1">
      <c r="B44" s="78"/>
      <c r="C44" s="533"/>
      <c r="D44" s="533"/>
      <c r="E44" s="533"/>
      <c r="F44" s="533"/>
      <c r="G44" s="533"/>
      <c r="H44" s="533"/>
      <c r="I44" s="533"/>
      <c r="J44" s="533"/>
      <c r="K44" s="533"/>
      <c r="L44" s="533"/>
      <c r="M44" s="533"/>
      <c r="N44" s="533"/>
      <c r="O44" s="533"/>
      <c r="P44" s="533"/>
      <c r="Q44" s="533"/>
      <c r="R44" s="533"/>
      <c r="S44" s="533"/>
      <c r="T44" s="533"/>
    </row>
    <row r="45" ht="13.5" customHeight="1">
      <c r="C45" s="6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31">
    <mergeCell ref="K33:O33"/>
    <mergeCell ref="F15:J15"/>
    <mergeCell ref="B38:C38"/>
    <mergeCell ref="F38:J38"/>
    <mergeCell ref="K38:O38"/>
    <mergeCell ref="P38:T38"/>
    <mergeCell ref="K26:O26"/>
    <mergeCell ref="F16:J16"/>
    <mergeCell ref="F26:J26"/>
    <mergeCell ref="P16:T16"/>
    <mergeCell ref="B16:C16"/>
    <mergeCell ref="K37:O37"/>
    <mergeCell ref="F33:J33"/>
    <mergeCell ref="F37:J37"/>
    <mergeCell ref="P42:T42"/>
    <mergeCell ref="K42:O42"/>
    <mergeCell ref="A4:C4"/>
    <mergeCell ref="B5:C5"/>
    <mergeCell ref="F5:J5"/>
    <mergeCell ref="K5:O5"/>
    <mergeCell ref="P5:T5"/>
    <mergeCell ref="B26:C26"/>
    <mergeCell ref="K16:O16"/>
    <mergeCell ref="B33:C33"/>
    <mergeCell ref="P26:T26"/>
    <mergeCell ref="F31:J31"/>
    <mergeCell ref="C44:T44"/>
    <mergeCell ref="C40:T40"/>
    <mergeCell ref="P33:T33"/>
    <mergeCell ref="B42:C42"/>
    <mergeCell ref="F42:J42"/>
  </mergeCells>
  <conditionalFormatting sqref="C6">
    <cfRule type="cellIs" priority="28" dxfId="34" operator="equal" stopIfTrue="1">
      <formula>0</formula>
    </cfRule>
  </conditionalFormatting>
  <conditionalFormatting sqref="C7">
    <cfRule type="cellIs" priority="27" dxfId="34" operator="equal" stopIfTrue="1">
      <formula>0</formula>
    </cfRule>
  </conditionalFormatting>
  <conditionalFormatting sqref="C8">
    <cfRule type="cellIs" priority="26" dxfId="34" operator="equal" stopIfTrue="1">
      <formula>0</formula>
    </cfRule>
  </conditionalFormatting>
  <conditionalFormatting sqref="C9">
    <cfRule type="cellIs" priority="25" dxfId="34" operator="equal" stopIfTrue="1">
      <formula>0</formula>
    </cfRule>
  </conditionalFormatting>
  <conditionalFormatting sqref="C10">
    <cfRule type="cellIs" priority="24" dxfId="34" operator="equal" stopIfTrue="1">
      <formula>0</formula>
    </cfRule>
  </conditionalFormatting>
  <conditionalFormatting sqref="C11">
    <cfRule type="cellIs" priority="23" dxfId="34" operator="equal" stopIfTrue="1">
      <formula>0</formula>
    </cfRule>
  </conditionalFormatting>
  <conditionalFormatting sqref="C12">
    <cfRule type="cellIs" priority="22" dxfId="34" operator="equal" stopIfTrue="1">
      <formula>0</formula>
    </cfRule>
  </conditionalFormatting>
  <conditionalFormatting sqref="C13">
    <cfRule type="cellIs" priority="21" dxfId="34" operator="equal" stopIfTrue="1">
      <formula>0</formula>
    </cfRule>
  </conditionalFormatting>
  <conditionalFormatting sqref="D6">
    <cfRule type="cellIs" priority="20" dxfId="34" operator="equal" stopIfTrue="1">
      <formula>0</formula>
    </cfRule>
  </conditionalFormatting>
  <conditionalFormatting sqref="D7">
    <cfRule type="cellIs" priority="19" dxfId="34" operator="equal" stopIfTrue="1">
      <formula>0</formula>
    </cfRule>
  </conditionalFormatting>
  <conditionalFormatting sqref="D8">
    <cfRule type="cellIs" priority="18" dxfId="34" operator="equal" stopIfTrue="1">
      <formula>0</formula>
    </cfRule>
  </conditionalFormatting>
  <conditionalFormatting sqref="D9:D13">
    <cfRule type="cellIs" priority="17" dxfId="34" operator="equal" stopIfTrue="1">
      <formula>0</formula>
    </cfRule>
  </conditionalFormatting>
  <conditionalFormatting sqref="F6:F13">
    <cfRule type="cellIs" priority="16" dxfId="34" operator="equal" stopIfTrue="1">
      <formula>0</formula>
    </cfRule>
  </conditionalFormatting>
  <conditionalFormatting sqref="J6:J13">
    <cfRule type="cellIs" priority="15" dxfId="34" operator="equal" stopIfTrue="1">
      <formula>0</formula>
    </cfRule>
  </conditionalFormatting>
  <conditionalFormatting sqref="K6:K13">
    <cfRule type="cellIs" priority="14" dxfId="34" operator="equal" stopIfTrue="1">
      <formula>0</formula>
    </cfRule>
  </conditionalFormatting>
  <conditionalFormatting sqref="O6:O13">
    <cfRule type="cellIs" priority="13" dxfId="34" operator="equal" stopIfTrue="1">
      <formula>0</formula>
    </cfRule>
  </conditionalFormatting>
  <conditionalFormatting sqref="P6:P13">
    <cfRule type="cellIs" priority="12" dxfId="34" operator="equal" stopIfTrue="1">
      <formula>0</formula>
    </cfRule>
  </conditionalFormatting>
  <conditionalFormatting sqref="T6:T13">
    <cfRule type="cellIs" priority="11" dxfId="34" operator="equal" stopIfTrue="1">
      <formula>0</formula>
    </cfRule>
  </conditionalFormatting>
  <conditionalFormatting sqref="C17:C23">
    <cfRule type="cellIs" priority="10" dxfId="34" operator="equal" stopIfTrue="1">
      <formula>0</formula>
    </cfRule>
  </conditionalFormatting>
  <conditionalFormatting sqref="C27:C30">
    <cfRule type="cellIs" priority="9" dxfId="34" operator="equal" stopIfTrue="1">
      <formula>0</formula>
    </cfRule>
  </conditionalFormatting>
  <conditionalFormatting sqref="C34:C35">
    <cfRule type="cellIs" priority="8" dxfId="34" operator="equal" stopIfTrue="1">
      <formula>0</formula>
    </cfRule>
  </conditionalFormatting>
  <conditionalFormatting sqref="C39">
    <cfRule type="cellIs" priority="7" dxfId="34" operator="equal" stopIfTrue="1">
      <formula>0</formula>
    </cfRule>
  </conditionalFormatting>
  <conditionalFormatting sqref="C43">
    <cfRule type="cellIs" priority="6" dxfId="34" operator="equal" stopIfTrue="1">
      <formula>0</formula>
    </cfRule>
  </conditionalFormatting>
  <conditionalFormatting sqref="D18">
    <cfRule type="cellIs" priority="3" dxfId="34" operator="equal" stopIfTrue="1">
      <formula>0</formula>
    </cfRule>
  </conditionalFormatting>
  <conditionalFormatting sqref="D20">
    <cfRule type="cellIs" priority="1" dxfId="34" operator="equal" stopIfTrue="1">
      <formula>0</formula>
    </cfRule>
  </conditionalFormatting>
  <printOptions/>
  <pageMargins left="0.3937007874015748" right="0.3937007874015748" top="0.196850393700787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J:\千葉ブロック\2008freshman.xlsx</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大友　博</dc:creator>
  <cp:keywords/>
  <dc:description/>
  <cp:lastModifiedBy>owner</cp:lastModifiedBy>
  <cp:lastPrinted>2016-05-01T05:24:49Z</cp:lastPrinted>
  <dcterms:created xsi:type="dcterms:W3CDTF">2008-06-23T14:03:35Z</dcterms:created>
  <dcterms:modified xsi:type="dcterms:W3CDTF">2016-05-01T05:34:45Z</dcterms:modified>
  <cp:category/>
  <cp:version/>
  <cp:contentType/>
  <cp:contentStatus/>
  <cp:revision>3</cp:revision>
</cp:coreProperties>
</file>